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4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jccmes-my.sharepoint.com/personal/fausto_diaz_jccm_es/Documents/ÁREA EVALUACIÓN 22-23/Herramientas evaluación perfil competencial/"/>
    </mc:Choice>
  </mc:AlternateContent>
  <xr:revisionPtr revIDLastSave="339" documentId="13_ncr:1_{2F4ED875-3436-6A42-A06E-AC66DAA91A59}" xr6:coauthVersionLast="47" xr6:coauthVersionMax="47" xr10:uidLastSave="{D9B569AE-4B6D-A74C-B868-23477476EFBC}"/>
  <bookViews>
    <workbookView xWindow="780" yWindow="820" windowWidth="27640" windowHeight="15780" xr2:uid="{3068EB07-DEAB-384C-85BA-C32204E5203F}"/>
  </bookViews>
  <sheets>
    <sheet name="INICIO" sheetId="13" r:id="rId1"/>
    <sheet name="C.C" sheetId="11" r:id="rId2"/>
    <sheet name="RESULTADOS" sheetId="17" r:id="rId3"/>
    <sheet name="C.C (EP)" sheetId="10" r:id="rId4"/>
    <sheet name="C.C(5)" sheetId="2" r:id="rId5"/>
    <sheet name="D.O" sheetId="3" r:id="rId6"/>
    <sheet name="CAL" sheetId="6" r:id="rId7"/>
    <sheet name="CAL5" sheetId="7" r:id="rId8"/>
    <sheet name="ESCALA" sheetId="15" r:id="rId9"/>
    <sheet name="MEDIA_GRUPO" sheetId="16" r:id="rId10"/>
    <sheet name="Alumno1" sheetId="14" r:id="rId1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V11" i="10" l="1"/>
  <c r="BV12" i="10"/>
  <c r="BV13" i="10"/>
  <c r="BV14" i="10"/>
  <c r="BV15" i="10"/>
  <c r="BV16" i="10"/>
  <c r="BV17" i="10"/>
  <c r="BV18" i="10"/>
  <c r="BV19" i="10"/>
  <c r="BV20" i="10"/>
  <c r="BV21" i="10"/>
  <c r="BV22" i="10"/>
  <c r="BV23" i="10"/>
  <c r="BV24" i="10"/>
  <c r="BV25" i="10"/>
  <c r="BV26" i="10"/>
  <c r="BV27" i="10"/>
  <c r="BV28" i="10"/>
  <c r="BV29" i="10"/>
  <c r="BV30" i="10"/>
  <c r="BV31" i="10"/>
  <c r="BV32" i="10"/>
  <c r="BV33" i="10"/>
  <c r="BV34" i="10"/>
  <c r="BV35" i="10"/>
  <c r="BV36" i="10"/>
  <c r="BV37" i="10"/>
  <c r="BV38" i="10"/>
  <c r="BV39" i="10"/>
  <c r="BV40" i="10"/>
  <c r="BV41" i="10"/>
  <c r="BV42" i="10"/>
  <c r="BV43" i="10"/>
  <c r="BV44" i="10"/>
  <c r="BV45" i="10"/>
  <c r="BV46" i="10"/>
  <c r="BV47" i="10"/>
  <c r="BV48" i="10"/>
  <c r="BV49" i="10"/>
  <c r="BV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10" i="10"/>
  <c r="BR11" i="10"/>
  <c r="BR12" i="10"/>
  <c r="BR13" i="10"/>
  <c r="BR14" i="10"/>
  <c r="BR15" i="10"/>
  <c r="BR16" i="10"/>
  <c r="BR17" i="10"/>
  <c r="BR18" i="10"/>
  <c r="BR19" i="10"/>
  <c r="BR20" i="10"/>
  <c r="BR21" i="10"/>
  <c r="BR22" i="10"/>
  <c r="BR23" i="10"/>
  <c r="BR24" i="10"/>
  <c r="BR25" i="10"/>
  <c r="BR26" i="10"/>
  <c r="BR27" i="10"/>
  <c r="BR28" i="10"/>
  <c r="BR29" i="10"/>
  <c r="BR30" i="10"/>
  <c r="BR31" i="10"/>
  <c r="BR32" i="10"/>
  <c r="BR33" i="10"/>
  <c r="BR34" i="10"/>
  <c r="BR35" i="10"/>
  <c r="BR36" i="10"/>
  <c r="BR37" i="10"/>
  <c r="BR38" i="10"/>
  <c r="BR39" i="10"/>
  <c r="BR40" i="10"/>
  <c r="BR41" i="10"/>
  <c r="BR42" i="10"/>
  <c r="BR43" i="10"/>
  <c r="BR44" i="10"/>
  <c r="BR45" i="10"/>
  <c r="BR46" i="10"/>
  <c r="BR47" i="10"/>
  <c r="BR48" i="10"/>
  <c r="BR49" i="10"/>
  <c r="BR10" i="10"/>
  <c r="BP11" i="10"/>
  <c r="BP12" i="10"/>
  <c r="BP13" i="10"/>
  <c r="BP14" i="10"/>
  <c r="BP15" i="10"/>
  <c r="BP16" i="10"/>
  <c r="BP17" i="10"/>
  <c r="BP18" i="10"/>
  <c r="BP19" i="10"/>
  <c r="BP20" i="10"/>
  <c r="BP21" i="10"/>
  <c r="BP22" i="10"/>
  <c r="BP23" i="10"/>
  <c r="BP24" i="10"/>
  <c r="BP25" i="10"/>
  <c r="BP26" i="10"/>
  <c r="BP27" i="10"/>
  <c r="BP28" i="10"/>
  <c r="BP29" i="10"/>
  <c r="BP30" i="10"/>
  <c r="BP31" i="10"/>
  <c r="BP32" i="10"/>
  <c r="BP33" i="10"/>
  <c r="BP34" i="10"/>
  <c r="BP35" i="10"/>
  <c r="BP36" i="10"/>
  <c r="BP37" i="10"/>
  <c r="BP38" i="10"/>
  <c r="BP39" i="10"/>
  <c r="BP40" i="10"/>
  <c r="BP41" i="10"/>
  <c r="BP42" i="10"/>
  <c r="BP43" i="10"/>
  <c r="BP44" i="10"/>
  <c r="BP45" i="10"/>
  <c r="BP46" i="10"/>
  <c r="BP47" i="10"/>
  <c r="BP48" i="10"/>
  <c r="BP49" i="10"/>
  <c r="BP10" i="10"/>
  <c r="BN11" i="10"/>
  <c r="BN12" i="10"/>
  <c r="BN13" i="10"/>
  <c r="BN14" i="10"/>
  <c r="BN15" i="10"/>
  <c r="BN16" i="10"/>
  <c r="BN17" i="10"/>
  <c r="BN18" i="10"/>
  <c r="BN19" i="10"/>
  <c r="BN20" i="10"/>
  <c r="BN21" i="10"/>
  <c r="BN22" i="10"/>
  <c r="BN23" i="10"/>
  <c r="BN24" i="10"/>
  <c r="BN25" i="10"/>
  <c r="BN26" i="10"/>
  <c r="BN27" i="10"/>
  <c r="BN28" i="10"/>
  <c r="BN29" i="10"/>
  <c r="BN30" i="10"/>
  <c r="BN31" i="10"/>
  <c r="BN32" i="10"/>
  <c r="BN33" i="10"/>
  <c r="BN34" i="10"/>
  <c r="BN35" i="10"/>
  <c r="BN36" i="10"/>
  <c r="BN37" i="10"/>
  <c r="BN38" i="10"/>
  <c r="BN39" i="10"/>
  <c r="BN40" i="10"/>
  <c r="BN41" i="10"/>
  <c r="BN42" i="10"/>
  <c r="BN43" i="10"/>
  <c r="BN44" i="10"/>
  <c r="BN45" i="10"/>
  <c r="BN46" i="10"/>
  <c r="BN47" i="10"/>
  <c r="BN48" i="10"/>
  <c r="BN49" i="10"/>
  <c r="BN10" i="10"/>
  <c r="BL11" i="10"/>
  <c r="BL12" i="10"/>
  <c r="BL13" i="10"/>
  <c r="BL14" i="10"/>
  <c r="BL15" i="10"/>
  <c r="BL16" i="10"/>
  <c r="BL17" i="10"/>
  <c r="BL18" i="10"/>
  <c r="BL19" i="10"/>
  <c r="BL20" i="10"/>
  <c r="BL21" i="10"/>
  <c r="BL22" i="10"/>
  <c r="BL23" i="10"/>
  <c r="BL24" i="10"/>
  <c r="BL25" i="10"/>
  <c r="BL26" i="10"/>
  <c r="BL27" i="10"/>
  <c r="BL28" i="10"/>
  <c r="BL29" i="10"/>
  <c r="BL30" i="10"/>
  <c r="BL31" i="10"/>
  <c r="BL32" i="10"/>
  <c r="BL33" i="10"/>
  <c r="BL34" i="10"/>
  <c r="BL35" i="10"/>
  <c r="BL36" i="10"/>
  <c r="BL37" i="10"/>
  <c r="BL38" i="10"/>
  <c r="BL39" i="10"/>
  <c r="BL40" i="10"/>
  <c r="BL41" i="10"/>
  <c r="BL42" i="10"/>
  <c r="BL43" i="10"/>
  <c r="BL44" i="10"/>
  <c r="BL45" i="10"/>
  <c r="BL46" i="10"/>
  <c r="BL47" i="10"/>
  <c r="BL48" i="10"/>
  <c r="BL49" i="10"/>
  <c r="BL10" i="10"/>
  <c r="BJ11" i="10"/>
  <c r="BJ12" i="10"/>
  <c r="BJ13" i="10"/>
  <c r="BJ14" i="10"/>
  <c r="BJ15" i="10"/>
  <c r="BJ16" i="10"/>
  <c r="BJ17" i="10"/>
  <c r="BJ18" i="10"/>
  <c r="BJ19" i="10"/>
  <c r="BJ20" i="10"/>
  <c r="BJ21" i="10"/>
  <c r="BJ22" i="10"/>
  <c r="BJ23" i="10"/>
  <c r="BJ24" i="10"/>
  <c r="BJ25" i="10"/>
  <c r="BJ26" i="10"/>
  <c r="BJ27" i="10"/>
  <c r="BJ28" i="10"/>
  <c r="BJ29" i="10"/>
  <c r="BJ30" i="10"/>
  <c r="BJ31" i="10"/>
  <c r="BJ32" i="10"/>
  <c r="BJ33" i="10"/>
  <c r="BJ34" i="10"/>
  <c r="BJ35" i="10"/>
  <c r="BJ36" i="10"/>
  <c r="BJ37" i="10"/>
  <c r="BJ38" i="10"/>
  <c r="BJ39" i="10"/>
  <c r="BJ40" i="10"/>
  <c r="BJ41" i="10"/>
  <c r="BJ42" i="10"/>
  <c r="BJ43" i="10"/>
  <c r="BJ44" i="10"/>
  <c r="BJ45" i="10"/>
  <c r="BJ46" i="10"/>
  <c r="BJ47" i="10"/>
  <c r="BJ48" i="10"/>
  <c r="BJ49" i="10"/>
  <c r="BJ10" i="10"/>
  <c r="BH11" i="10"/>
  <c r="BH12" i="10"/>
  <c r="BH13" i="10"/>
  <c r="BH14" i="10"/>
  <c r="BH15" i="10"/>
  <c r="BH16" i="10"/>
  <c r="BH17" i="10"/>
  <c r="BH18" i="10"/>
  <c r="BH19" i="10"/>
  <c r="BH20" i="10"/>
  <c r="BH21" i="10"/>
  <c r="BH22" i="10"/>
  <c r="BH23" i="10"/>
  <c r="BH24" i="10"/>
  <c r="BH25" i="10"/>
  <c r="BH26" i="10"/>
  <c r="BH27" i="10"/>
  <c r="BH28" i="10"/>
  <c r="BH29" i="10"/>
  <c r="BH30" i="10"/>
  <c r="BH31" i="10"/>
  <c r="BH32" i="10"/>
  <c r="BH33" i="10"/>
  <c r="BH34" i="10"/>
  <c r="BH35" i="10"/>
  <c r="BH36" i="10"/>
  <c r="BH37" i="10"/>
  <c r="BH38" i="10"/>
  <c r="BH39" i="10"/>
  <c r="BH40" i="10"/>
  <c r="BH41" i="10"/>
  <c r="BH42" i="10"/>
  <c r="BH43" i="10"/>
  <c r="BH44" i="10"/>
  <c r="BH45" i="10"/>
  <c r="BH46" i="10"/>
  <c r="BH47" i="10"/>
  <c r="BH48" i="10"/>
  <c r="BH49" i="10"/>
  <c r="BH10" i="10"/>
  <c r="BV11" i="2"/>
  <c r="BV12" i="2"/>
  <c r="BV13" i="2"/>
  <c r="BV14" i="2"/>
  <c r="BV15" i="2"/>
  <c r="BV16" i="2"/>
  <c r="BV17" i="2"/>
  <c r="BV18" i="2"/>
  <c r="BV19" i="2"/>
  <c r="BV20" i="2"/>
  <c r="BV21" i="2"/>
  <c r="BV22" i="2"/>
  <c r="BV23" i="2"/>
  <c r="BV24" i="2"/>
  <c r="BV25" i="2"/>
  <c r="BV26" i="2"/>
  <c r="BV27" i="2"/>
  <c r="BV28" i="2"/>
  <c r="BV29" i="2"/>
  <c r="BV30" i="2"/>
  <c r="BV31" i="2"/>
  <c r="BV32" i="2"/>
  <c r="BV33" i="2"/>
  <c r="BV34" i="2"/>
  <c r="BV35" i="2"/>
  <c r="BV36" i="2"/>
  <c r="BV37" i="2"/>
  <c r="BV38" i="2"/>
  <c r="BV39" i="2"/>
  <c r="BV40" i="2"/>
  <c r="BV41" i="2"/>
  <c r="BV42" i="2"/>
  <c r="BV43" i="2"/>
  <c r="BV44" i="2"/>
  <c r="BV45" i="2"/>
  <c r="BV46" i="2"/>
  <c r="BV47" i="2"/>
  <c r="BV48" i="2"/>
  <c r="BV49" i="2"/>
  <c r="BV10" i="2"/>
  <c r="BT11" i="2"/>
  <c r="BT12" i="2"/>
  <c r="BT13" i="2"/>
  <c r="BT14" i="2"/>
  <c r="BT15" i="2"/>
  <c r="BT16" i="2"/>
  <c r="BT17" i="2"/>
  <c r="BT18" i="2"/>
  <c r="BT19" i="2"/>
  <c r="BT20" i="2"/>
  <c r="BT21" i="2"/>
  <c r="BT22" i="2"/>
  <c r="BT23" i="2"/>
  <c r="BT24" i="2"/>
  <c r="BT25" i="2"/>
  <c r="BT26" i="2"/>
  <c r="BT27" i="2"/>
  <c r="BT28" i="2"/>
  <c r="BT29" i="2"/>
  <c r="BT30" i="2"/>
  <c r="BT31" i="2"/>
  <c r="BT32" i="2"/>
  <c r="BT33" i="2"/>
  <c r="BT34" i="2"/>
  <c r="BT35" i="2"/>
  <c r="BT36" i="2"/>
  <c r="BT37" i="2"/>
  <c r="BT38" i="2"/>
  <c r="BT39" i="2"/>
  <c r="BT40" i="2"/>
  <c r="BT41" i="2"/>
  <c r="BT42" i="2"/>
  <c r="BT43" i="2"/>
  <c r="BT44" i="2"/>
  <c r="BT45" i="2"/>
  <c r="BT46" i="2"/>
  <c r="BT47" i="2"/>
  <c r="BT48" i="2"/>
  <c r="BT49" i="2"/>
  <c r="BT10" i="2"/>
  <c r="BR11" i="2"/>
  <c r="BR12" i="2"/>
  <c r="BR13" i="2"/>
  <c r="BR14" i="2"/>
  <c r="BR1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35" i="2"/>
  <c r="BR36" i="2"/>
  <c r="BR37" i="2"/>
  <c r="BR38" i="2"/>
  <c r="BR39" i="2"/>
  <c r="BR40" i="2"/>
  <c r="BR41" i="2"/>
  <c r="BR42" i="2"/>
  <c r="BR43" i="2"/>
  <c r="BR44" i="2"/>
  <c r="BR45" i="2"/>
  <c r="BR46" i="2"/>
  <c r="BR47" i="2"/>
  <c r="BR48" i="2"/>
  <c r="BR49" i="2"/>
  <c r="BR10" i="2"/>
  <c r="BP11" i="2"/>
  <c r="BP12" i="2"/>
  <c r="BP13" i="2"/>
  <c r="BP14" i="2"/>
  <c r="BP15" i="2"/>
  <c r="BP16" i="2"/>
  <c r="BP17" i="2"/>
  <c r="BP18" i="2"/>
  <c r="BP19" i="2"/>
  <c r="BP20" i="2"/>
  <c r="BP21" i="2"/>
  <c r="BP22" i="2"/>
  <c r="BP23" i="2"/>
  <c r="BP24" i="2"/>
  <c r="BP25" i="2"/>
  <c r="BP26" i="2"/>
  <c r="BP27" i="2"/>
  <c r="BP28" i="2"/>
  <c r="BP29" i="2"/>
  <c r="BP30" i="2"/>
  <c r="BP31" i="2"/>
  <c r="BP32" i="2"/>
  <c r="BP33" i="2"/>
  <c r="BP34" i="2"/>
  <c r="BP35" i="2"/>
  <c r="BP36" i="2"/>
  <c r="BP37" i="2"/>
  <c r="BP38" i="2"/>
  <c r="BP39" i="2"/>
  <c r="BP40" i="2"/>
  <c r="BP41" i="2"/>
  <c r="BP42" i="2"/>
  <c r="BP43" i="2"/>
  <c r="BP44" i="2"/>
  <c r="BP45" i="2"/>
  <c r="BP46" i="2"/>
  <c r="BP47" i="2"/>
  <c r="BP48" i="2"/>
  <c r="BP49" i="2"/>
  <c r="BP10" i="2"/>
  <c r="BN11" i="2"/>
  <c r="BN12" i="2"/>
  <c r="BN13" i="2"/>
  <c r="BN14" i="2"/>
  <c r="BN15" i="2"/>
  <c r="BN16" i="2"/>
  <c r="BN17" i="2"/>
  <c r="BN18" i="2"/>
  <c r="BN19" i="2"/>
  <c r="BN20" i="2"/>
  <c r="BN21" i="2"/>
  <c r="BN22" i="2"/>
  <c r="BN23" i="2"/>
  <c r="BN24" i="2"/>
  <c r="BN25" i="2"/>
  <c r="BN26" i="2"/>
  <c r="BN27" i="2"/>
  <c r="BN28" i="2"/>
  <c r="BN29" i="2"/>
  <c r="BN30" i="2"/>
  <c r="BN31" i="2"/>
  <c r="BN32" i="2"/>
  <c r="BN33" i="2"/>
  <c r="BN34" i="2"/>
  <c r="BN35" i="2"/>
  <c r="BN36" i="2"/>
  <c r="BN37" i="2"/>
  <c r="BN38" i="2"/>
  <c r="BN39" i="2"/>
  <c r="BN40" i="2"/>
  <c r="BN41" i="2"/>
  <c r="BN42" i="2"/>
  <c r="BN43" i="2"/>
  <c r="BN44" i="2"/>
  <c r="BN45" i="2"/>
  <c r="BN46" i="2"/>
  <c r="BN47" i="2"/>
  <c r="BN48" i="2"/>
  <c r="BN49" i="2"/>
  <c r="BN10" i="2"/>
  <c r="BL11" i="2"/>
  <c r="BL12" i="2"/>
  <c r="BL13" i="2"/>
  <c r="BL14" i="2"/>
  <c r="BL15" i="2"/>
  <c r="BL16" i="2"/>
  <c r="BL17" i="2"/>
  <c r="BL18" i="2"/>
  <c r="BL19" i="2"/>
  <c r="BL20" i="2"/>
  <c r="BL21" i="2"/>
  <c r="BL22" i="2"/>
  <c r="BL23" i="2"/>
  <c r="BL24" i="2"/>
  <c r="BL25" i="2"/>
  <c r="BL26" i="2"/>
  <c r="BL27" i="2"/>
  <c r="BL28" i="2"/>
  <c r="BL29" i="2"/>
  <c r="BL30" i="2"/>
  <c r="BL31" i="2"/>
  <c r="BL32" i="2"/>
  <c r="BL33" i="2"/>
  <c r="BL34" i="2"/>
  <c r="BL35" i="2"/>
  <c r="BL36" i="2"/>
  <c r="BL37" i="2"/>
  <c r="BL38" i="2"/>
  <c r="BL39" i="2"/>
  <c r="BL40" i="2"/>
  <c r="BL41" i="2"/>
  <c r="BL42" i="2"/>
  <c r="BL43" i="2"/>
  <c r="BL44" i="2"/>
  <c r="BL45" i="2"/>
  <c r="BL46" i="2"/>
  <c r="BL47" i="2"/>
  <c r="BL48" i="2"/>
  <c r="BL49" i="2"/>
  <c r="BL10" i="2"/>
  <c r="BJ11" i="2"/>
  <c r="BJ12" i="2"/>
  <c r="BJ13" i="2"/>
  <c r="BJ14" i="2"/>
  <c r="BJ15" i="2"/>
  <c r="BJ16" i="2"/>
  <c r="BJ17" i="2"/>
  <c r="BJ18" i="2"/>
  <c r="BJ19" i="2"/>
  <c r="BJ20" i="2"/>
  <c r="BJ21" i="2"/>
  <c r="BJ22" i="2"/>
  <c r="BJ23" i="2"/>
  <c r="BJ24" i="2"/>
  <c r="BJ25" i="2"/>
  <c r="BJ26" i="2"/>
  <c r="BJ27" i="2"/>
  <c r="BJ28" i="2"/>
  <c r="BJ29" i="2"/>
  <c r="BJ30" i="2"/>
  <c r="BJ31" i="2"/>
  <c r="BJ32" i="2"/>
  <c r="BJ33" i="2"/>
  <c r="BJ34" i="2"/>
  <c r="BJ35" i="2"/>
  <c r="BJ36" i="2"/>
  <c r="BJ37" i="2"/>
  <c r="BJ38" i="2"/>
  <c r="BJ39" i="2"/>
  <c r="BJ40" i="2"/>
  <c r="BJ41" i="2"/>
  <c r="BJ42" i="2"/>
  <c r="BJ43" i="2"/>
  <c r="BJ44" i="2"/>
  <c r="BJ45" i="2"/>
  <c r="BJ46" i="2"/>
  <c r="BJ47" i="2"/>
  <c r="BJ48" i="2"/>
  <c r="BJ49" i="2"/>
  <c r="BJ10" i="2"/>
  <c r="BH11" i="2"/>
  <c r="BH12" i="2"/>
  <c r="BH13" i="2"/>
  <c r="BH14" i="2"/>
  <c r="BH15" i="2"/>
  <c r="BH16" i="2"/>
  <c r="BH17" i="2"/>
  <c r="BH18" i="2"/>
  <c r="BH19" i="2"/>
  <c r="BH20" i="2"/>
  <c r="BH21" i="2"/>
  <c r="BH22" i="2"/>
  <c r="BH23" i="2"/>
  <c r="BH24" i="2"/>
  <c r="BH25" i="2"/>
  <c r="BH26" i="2"/>
  <c r="BH27" i="2"/>
  <c r="BH28" i="2"/>
  <c r="BH29" i="2"/>
  <c r="BH30" i="2"/>
  <c r="BH31" i="2"/>
  <c r="BH32" i="2"/>
  <c r="BH33" i="2"/>
  <c r="BH34" i="2"/>
  <c r="BH35" i="2"/>
  <c r="BH36" i="2"/>
  <c r="BH37" i="2"/>
  <c r="BH38" i="2"/>
  <c r="BH39" i="2"/>
  <c r="BH40" i="2"/>
  <c r="BH41" i="2"/>
  <c r="BH42" i="2"/>
  <c r="BH43" i="2"/>
  <c r="BH44" i="2"/>
  <c r="BH45" i="2"/>
  <c r="BH46" i="2"/>
  <c r="BH47" i="2"/>
  <c r="BH48" i="2"/>
  <c r="BH49" i="2"/>
  <c r="BH10" i="2"/>
  <c r="C13" i="14"/>
  <c r="B15" i="17"/>
  <c r="S15" i="17" s="1"/>
  <c r="B51" i="17"/>
  <c r="B50" i="17"/>
  <c r="S50" i="17" s="1"/>
  <c r="B49" i="17"/>
  <c r="B48" i="17"/>
  <c r="B47" i="17"/>
  <c r="B46" i="17"/>
  <c r="S46" i="17" s="1"/>
  <c r="B45" i="17"/>
  <c r="B44" i="17"/>
  <c r="S44" i="17" s="1"/>
  <c r="B43" i="17"/>
  <c r="B42" i="17"/>
  <c r="B41" i="17"/>
  <c r="B40" i="17"/>
  <c r="B39" i="17"/>
  <c r="B38" i="17"/>
  <c r="B37" i="17"/>
  <c r="B36" i="17"/>
  <c r="S36" i="17" s="1"/>
  <c r="B35" i="17"/>
  <c r="B34" i="17"/>
  <c r="B33" i="17"/>
  <c r="B32" i="17"/>
  <c r="B31" i="17"/>
  <c r="B30" i="17"/>
  <c r="S30" i="17" s="1"/>
  <c r="B29" i="17"/>
  <c r="B28" i="17"/>
  <c r="S28" i="17" s="1"/>
  <c r="B27" i="17"/>
  <c r="B26" i="17"/>
  <c r="B25" i="17"/>
  <c r="B24" i="17"/>
  <c r="S24" i="17" s="1"/>
  <c r="B23" i="17"/>
  <c r="B22" i="17"/>
  <c r="B21" i="17"/>
  <c r="B20" i="17"/>
  <c r="S20" i="17" s="1"/>
  <c r="B19" i="17"/>
  <c r="B18" i="17"/>
  <c r="B17" i="17"/>
  <c r="B16" i="17"/>
  <c r="B14" i="17"/>
  <c r="B13" i="17"/>
  <c r="B12" i="17"/>
  <c r="S12" i="17" s="1"/>
  <c r="S47" i="17"/>
  <c r="S39" i="17"/>
  <c r="S38" i="17"/>
  <c r="S31" i="17"/>
  <c r="S23" i="17"/>
  <c r="S22" i="17"/>
  <c r="S14" i="17"/>
  <c r="S51" i="17"/>
  <c r="S49" i="17"/>
  <c r="S48" i="17"/>
  <c r="S45" i="17"/>
  <c r="S43" i="17"/>
  <c r="S42" i="17"/>
  <c r="S41" i="17"/>
  <c r="S40" i="17"/>
  <c r="S37" i="17"/>
  <c r="S35" i="17"/>
  <c r="S34" i="17"/>
  <c r="S33" i="17"/>
  <c r="S32" i="17"/>
  <c r="S29" i="17"/>
  <c r="S27" i="17"/>
  <c r="S26" i="17"/>
  <c r="S25" i="17"/>
  <c r="S21" i="17"/>
  <c r="S19" i="17"/>
  <c r="S18" i="17"/>
  <c r="S17" i="17"/>
  <c r="S16" i="17"/>
  <c r="S13" i="17"/>
  <c r="C13" i="16"/>
  <c r="B13" i="16"/>
  <c r="D14" i="14" l="1"/>
  <c r="C14" i="14"/>
  <c r="R51" i="17" l="1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R50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C50" i="17"/>
  <c r="R49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C49" i="17"/>
  <c r="R48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R47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C47" i="17"/>
  <c r="R46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C46" i="17"/>
  <c r="R45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R44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R43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R42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R41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R40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R39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R38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R37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R36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R35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R34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R33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R32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R31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R30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R28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R27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R26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R25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R24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R23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R22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R21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R20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R19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R18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R17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R16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R15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R14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R12" i="17"/>
  <c r="Q12" i="17"/>
  <c r="C25" i="14" s="1"/>
  <c r="D25" i="14" s="1"/>
  <c r="P12" i="17"/>
  <c r="O12" i="17"/>
  <c r="C24" i="14" s="1"/>
  <c r="D24" i="14" s="1"/>
  <c r="N12" i="17"/>
  <c r="M12" i="17"/>
  <c r="C23" i="14" s="1"/>
  <c r="D23" i="14" s="1"/>
  <c r="L12" i="17"/>
  <c r="K12" i="17"/>
  <c r="C22" i="14" s="1"/>
  <c r="D22" i="14" s="1"/>
  <c r="J12" i="17"/>
  <c r="I12" i="17"/>
  <c r="C21" i="14" s="1"/>
  <c r="D21" i="14" s="1"/>
  <c r="H12" i="17"/>
  <c r="G12" i="17"/>
  <c r="C20" i="14" s="1"/>
  <c r="D20" i="14" s="1"/>
  <c r="F12" i="17"/>
  <c r="E12" i="17"/>
  <c r="C19" i="14" s="1"/>
  <c r="D19" i="14" s="1"/>
  <c r="D12" i="17"/>
  <c r="C12" i="17"/>
  <c r="C18" i="14" s="1"/>
  <c r="D18" i="14" s="1"/>
  <c r="C3" i="17"/>
  <c r="BV49" i="11"/>
  <c r="BU49" i="11"/>
  <c r="BV48" i="11"/>
  <c r="BU48" i="11"/>
  <c r="BV47" i="11"/>
  <c r="BU47" i="11"/>
  <c r="BV46" i="11"/>
  <c r="BU46" i="11"/>
  <c r="BV45" i="11"/>
  <c r="BU45" i="11"/>
  <c r="BV44" i="11"/>
  <c r="BU44" i="11"/>
  <c r="BV43" i="11"/>
  <c r="BU43" i="11"/>
  <c r="BV42" i="11"/>
  <c r="BU42" i="11"/>
  <c r="BV41" i="11"/>
  <c r="BU41" i="11"/>
  <c r="BV40" i="11"/>
  <c r="BU40" i="11"/>
  <c r="BV39" i="11"/>
  <c r="BU39" i="11"/>
  <c r="BV38" i="11"/>
  <c r="BU38" i="11"/>
  <c r="BV37" i="11"/>
  <c r="BU37" i="11"/>
  <c r="BV36" i="11"/>
  <c r="BU36" i="11"/>
  <c r="BV35" i="11"/>
  <c r="BU35" i="11"/>
  <c r="BV34" i="11"/>
  <c r="BU34" i="11"/>
  <c r="BV33" i="11"/>
  <c r="BU33" i="11"/>
  <c r="BV32" i="11"/>
  <c r="BU32" i="11"/>
  <c r="BV31" i="11"/>
  <c r="BU31" i="11"/>
  <c r="BV30" i="11"/>
  <c r="BU30" i="11"/>
  <c r="BV29" i="11"/>
  <c r="BU29" i="11"/>
  <c r="BV28" i="11"/>
  <c r="BU28" i="11"/>
  <c r="BV27" i="11"/>
  <c r="BU27" i="11"/>
  <c r="BV26" i="11"/>
  <c r="BU26" i="11"/>
  <c r="BV25" i="11"/>
  <c r="BU25" i="11"/>
  <c r="BV24" i="11"/>
  <c r="BU24" i="11"/>
  <c r="BV23" i="11"/>
  <c r="BU23" i="11"/>
  <c r="BV22" i="11"/>
  <c r="BU22" i="11"/>
  <c r="BV21" i="11"/>
  <c r="BU21" i="11"/>
  <c r="BV20" i="11"/>
  <c r="BU20" i="11"/>
  <c r="BV19" i="11"/>
  <c r="BU19" i="11"/>
  <c r="BV18" i="11"/>
  <c r="BU18" i="11"/>
  <c r="BV17" i="11"/>
  <c r="BU17" i="11"/>
  <c r="BV16" i="11"/>
  <c r="BU16" i="11"/>
  <c r="BV15" i="11"/>
  <c r="BU15" i="11"/>
  <c r="BV14" i="11"/>
  <c r="BU14" i="11"/>
  <c r="BV13" i="11"/>
  <c r="BU13" i="11"/>
  <c r="BV12" i="11"/>
  <c r="BU12" i="11"/>
  <c r="BV11" i="11"/>
  <c r="BU11" i="11"/>
  <c r="BV10" i="11"/>
  <c r="BU10" i="11"/>
  <c r="BT49" i="11"/>
  <c r="BS49" i="11"/>
  <c r="BT48" i="11"/>
  <c r="BS48" i="11"/>
  <c r="BT47" i="11"/>
  <c r="BS47" i="11"/>
  <c r="BT46" i="11"/>
  <c r="BS46" i="11"/>
  <c r="BT45" i="11"/>
  <c r="BS45" i="11"/>
  <c r="BT44" i="11"/>
  <c r="BS44" i="11"/>
  <c r="BT43" i="11"/>
  <c r="BS43" i="11"/>
  <c r="BT42" i="11"/>
  <c r="BS42" i="11"/>
  <c r="BT41" i="11"/>
  <c r="BS41" i="11"/>
  <c r="BT40" i="11"/>
  <c r="BS40" i="11"/>
  <c r="BT39" i="11"/>
  <c r="BS39" i="11"/>
  <c r="BT38" i="11"/>
  <c r="BS38" i="11"/>
  <c r="BT37" i="11"/>
  <c r="BS37" i="11"/>
  <c r="BT36" i="11"/>
  <c r="BS36" i="11"/>
  <c r="BT35" i="11"/>
  <c r="BS35" i="11"/>
  <c r="BT34" i="11"/>
  <c r="BS34" i="11"/>
  <c r="BT33" i="11"/>
  <c r="BS33" i="11"/>
  <c r="BT32" i="11"/>
  <c r="BS32" i="11"/>
  <c r="BT31" i="11"/>
  <c r="BS31" i="11"/>
  <c r="BT30" i="11"/>
  <c r="BS30" i="11"/>
  <c r="BT29" i="11"/>
  <c r="BS29" i="11"/>
  <c r="BT28" i="11"/>
  <c r="BS28" i="11"/>
  <c r="BT27" i="11"/>
  <c r="BS27" i="11"/>
  <c r="BT26" i="11"/>
  <c r="BS26" i="11"/>
  <c r="BT25" i="11"/>
  <c r="BS25" i="11"/>
  <c r="BT24" i="11"/>
  <c r="BS24" i="11"/>
  <c r="BT23" i="11"/>
  <c r="BS23" i="11"/>
  <c r="BT22" i="11"/>
  <c r="BS22" i="11"/>
  <c r="BT21" i="11"/>
  <c r="BS21" i="11"/>
  <c r="BT20" i="11"/>
  <c r="BS20" i="11"/>
  <c r="BT19" i="11"/>
  <c r="BS19" i="11"/>
  <c r="BT18" i="11"/>
  <c r="BS18" i="11"/>
  <c r="BT17" i="11"/>
  <c r="BS17" i="11"/>
  <c r="BT16" i="11"/>
  <c r="BS16" i="11"/>
  <c r="BT15" i="11"/>
  <c r="BS15" i="11"/>
  <c r="BT14" i="11"/>
  <c r="BS14" i="11"/>
  <c r="BT13" i="11"/>
  <c r="BS13" i="11"/>
  <c r="BT12" i="11"/>
  <c r="BS12" i="11"/>
  <c r="BT11" i="11"/>
  <c r="BS11" i="11"/>
  <c r="BT10" i="11"/>
  <c r="BS10" i="11"/>
  <c r="BR49" i="11"/>
  <c r="BQ49" i="11"/>
  <c r="BR48" i="11"/>
  <c r="BQ48" i="11"/>
  <c r="BR47" i="11"/>
  <c r="BQ47" i="11"/>
  <c r="BR46" i="11"/>
  <c r="BQ46" i="11"/>
  <c r="BR45" i="11"/>
  <c r="BQ45" i="11"/>
  <c r="BR44" i="11"/>
  <c r="BQ44" i="11"/>
  <c r="BR43" i="11"/>
  <c r="BQ43" i="11"/>
  <c r="BR42" i="11"/>
  <c r="BQ42" i="11"/>
  <c r="BR41" i="11"/>
  <c r="BQ41" i="11"/>
  <c r="BR40" i="11"/>
  <c r="BQ40" i="11"/>
  <c r="BR39" i="11"/>
  <c r="BQ39" i="11"/>
  <c r="BR38" i="11"/>
  <c r="BQ38" i="11"/>
  <c r="BR37" i="11"/>
  <c r="BQ37" i="11"/>
  <c r="BR36" i="11"/>
  <c r="BQ36" i="11"/>
  <c r="BR35" i="11"/>
  <c r="BQ35" i="11"/>
  <c r="BR34" i="11"/>
  <c r="BQ34" i="11"/>
  <c r="BR33" i="11"/>
  <c r="BQ33" i="11"/>
  <c r="BR32" i="11"/>
  <c r="BQ32" i="11"/>
  <c r="BR31" i="11"/>
  <c r="BQ31" i="11"/>
  <c r="BR30" i="11"/>
  <c r="BQ30" i="11"/>
  <c r="BR29" i="11"/>
  <c r="BQ29" i="11"/>
  <c r="BR28" i="11"/>
  <c r="BQ28" i="11"/>
  <c r="BR27" i="11"/>
  <c r="BQ27" i="11"/>
  <c r="BR26" i="11"/>
  <c r="BQ26" i="11"/>
  <c r="BR25" i="11"/>
  <c r="BQ25" i="11"/>
  <c r="BR24" i="11"/>
  <c r="BQ24" i="11"/>
  <c r="BR23" i="11"/>
  <c r="BQ23" i="11"/>
  <c r="BR22" i="11"/>
  <c r="BQ22" i="11"/>
  <c r="BR21" i="11"/>
  <c r="BQ21" i="11"/>
  <c r="BR20" i="11"/>
  <c r="BQ20" i="11"/>
  <c r="BR19" i="11"/>
  <c r="BQ19" i="11"/>
  <c r="BR18" i="11"/>
  <c r="BQ18" i="11"/>
  <c r="BR17" i="11"/>
  <c r="BQ17" i="11"/>
  <c r="BR16" i="11"/>
  <c r="BQ16" i="11"/>
  <c r="BR15" i="11"/>
  <c r="BQ15" i="11"/>
  <c r="BR14" i="11"/>
  <c r="BQ14" i="11"/>
  <c r="BR13" i="11"/>
  <c r="BQ13" i="11"/>
  <c r="BR12" i="11"/>
  <c r="BQ12" i="11"/>
  <c r="BR11" i="11"/>
  <c r="BQ11" i="11"/>
  <c r="BR10" i="11"/>
  <c r="BQ10" i="11"/>
  <c r="BP49" i="11"/>
  <c r="BO49" i="11"/>
  <c r="BP48" i="11"/>
  <c r="BO48" i="11"/>
  <c r="BP47" i="11"/>
  <c r="BO47" i="11"/>
  <c r="BP46" i="11"/>
  <c r="BO46" i="11"/>
  <c r="BP45" i="11"/>
  <c r="BO45" i="11"/>
  <c r="BP44" i="11"/>
  <c r="BO44" i="11"/>
  <c r="BP43" i="11"/>
  <c r="BO43" i="11"/>
  <c r="BP42" i="11"/>
  <c r="BO42" i="11"/>
  <c r="BP41" i="11"/>
  <c r="BO41" i="11"/>
  <c r="BP40" i="11"/>
  <c r="BO40" i="11"/>
  <c r="BP39" i="11"/>
  <c r="BO39" i="11"/>
  <c r="BP38" i="11"/>
  <c r="BO38" i="11"/>
  <c r="BP37" i="11"/>
  <c r="BO37" i="11"/>
  <c r="BP36" i="11"/>
  <c r="BO36" i="11"/>
  <c r="BP35" i="11"/>
  <c r="BO35" i="11"/>
  <c r="BP34" i="11"/>
  <c r="BO34" i="11"/>
  <c r="BP33" i="11"/>
  <c r="BO33" i="11"/>
  <c r="BP32" i="11"/>
  <c r="BO32" i="11"/>
  <c r="BP31" i="11"/>
  <c r="BO31" i="11"/>
  <c r="BP30" i="11"/>
  <c r="BO30" i="11"/>
  <c r="BP29" i="11"/>
  <c r="BO29" i="11"/>
  <c r="BP28" i="11"/>
  <c r="BO28" i="11"/>
  <c r="BP27" i="11"/>
  <c r="BO27" i="11"/>
  <c r="BP26" i="11"/>
  <c r="BO26" i="11"/>
  <c r="BP25" i="11"/>
  <c r="BO25" i="11"/>
  <c r="BP24" i="11"/>
  <c r="BO24" i="11"/>
  <c r="BP23" i="11"/>
  <c r="BO23" i="11"/>
  <c r="BP22" i="11"/>
  <c r="BO22" i="11"/>
  <c r="BP21" i="11"/>
  <c r="BO21" i="11"/>
  <c r="BP20" i="11"/>
  <c r="BO20" i="11"/>
  <c r="BP19" i="11"/>
  <c r="BO19" i="11"/>
  <c r="BP18" i="11"/>
  <c r="BO18" i="11"/>
  <c r="BP17" i="11"/>
  <c r="BO17" i="11"/>
  <c r="BP16" i="11"/>
  <c r="BO16" i="11"/>
  <c r="BP15" i="11"/>
  <c r="BO15" i="11"/>
  <c r="BP14" i="11"/>
  <c r="BO14" i="11"/>
  <c r="BP13" i="11"/>
  <c r="BO13" i="11"/>
  <c r="BP12" i="11"/>
  <c r="BO12" i="11"/>
  <c r="BP11" i="11"/>
  <c r="BO11" i="11"/>
  <c r="BP10" i="11"/>
  <c r="BO10" i="11"/>
  <c r="BN49" i="11"/>
  <c r="BM49" i="11"/>
  <c r="BN48" i="11"/>
  <c r="BM48" i="11"/>
  <c r="BN47" i="11"/>
  <c r="BM47" i="11"/>
  <c r="BN46" i="11"/>
  <c r="BM46" i="11"/>
  <c r="BN45" i="11"/>
  <c r="BM45" i="11"/>
  <c r="BN44" i="11"/>
  <c r="BM44" i="11"/>
  <c r="BN43" i="11"/>
  <c r="BM43" i="11"/>
  <c r="BN42" i="11"/>
  <c r="BM42" i="11"/>
  <c r="BN41" i="11"/>
  <c r="BM41" i="11"/>
  <c r="BN40" i="11"/>
  <c r="BM40" i="11"/>
  <c r="BN39" i="11"/>
  <c r="BM39" i="11"/>
  <c r="BN38" i="11"/>
  <c r="BM38" i="11"/>
  <c r="BN37" i="11"/>
  <c r="BM37" i="11"/>
  <c r="BN36" i="11"/>
  <c r="BM36" i="11"/>
  <c r="BN35" i="11"/>
  <c r="BM35" i="11"/>
  <c r="BN34" i="11"/>
  <c r="BM34" i="11"/>
  <c r="BN33" i="11"/>
  <c r="BM33" i="11"/>
  <c r="BN32" i="11"/>
  <c r="BM32" i="11"/>
  <c r="BN31" i="11"/>
  <c r="BM31" i="11"/>
  <c r="BN30" i="11"/>
  <c r="BM30" i="11"/>
  <c r="BN29" i="11"/>
  <c r="BM29" i="11"/>
  <c r="BN28" i="11"/>
  <c r="BM28" i="11"/>
  <c r="BN27" i="11"/>
  <c r="BM27" i="11"/>
  <c r="BN26" i="11"/>
  <c r="BM26" i="11"/>
  <c r="BN25" i="11"/>
  <c r="BM25" i="11"/>
  <c r="BN24" i="11"/>
  <c r="BM24" i="11"/>
  <c r="BN23" i="11"/>
  <c r="BM23" i="11"/>
  <c r="BN22" i="11"/>
  <c r="BM22" i="11"/>
  <c r="BN21" i="11"/>
  <c r="BM21" i="11"/>
  <c r="BN20" i="11"/>
  <c r="BM20" i="11"/>
  <c r="BN19" i="11"/>
  <c r="BM19" i="11"/>
  <c r="BN18" i="11"/>
  <c r="BM18" i="11"/>
  <c r="BN17" i="11"/>
  <c r="BM17" i="11"/>
  <c r="BN16" i="11"/>
  <c r="BM16" i="11"/>
  <c r="BN15" i="11"/>
  <c r="BM15" i="11"/>
  <c r="BN14" i="11"/>
  <c r="BM14" i="11"/>
  <c r="BN13" i="11"/>
  <c r="BM13" i="11"/>
  <c r="BN12" i="11"/>
  <c r="BM12" i="11"/>
  <c r="BN11" i="11"/>
  <c r="BM11" i="11"/>
  <c r="BN10" i="11"/>
  <c r="BM10" i="11"/>
  <c r="BL49" i="11"/>
  <c r="BK49" i="11"/>
  <c r="BL48" i="11"/>
  <c r="BK48" i="11"/>
  <c r="BL47" i="11"/>
  <c r="BK47" i="11"/>
  <c r="BL46" i="11"/>
  <c r="BK46" i="11"/>
  <c r="BL45" i="11"/>
  <c r="BK45" i="11"/>
  <c r="BL44" i="11"/>
  <c r="BK44" i="11"/>
  <c r="BL43" i="11"/>
  <c r="BK43" i="11"/>
  <c r="BL42" i="11"/>
  <c r="BK42" i="11"/>
  <c r="BL41" i="11"/>
  <c r="BK41" i="11"/>
  <c r="BL40" i="11"/>
  <c r="BK40" i="11"/>
  <c r="BL39" i="11"/>
  <c r="BK39" i="11"/>
  <c r="BL38" i="11"/>
  <c r="BK38" i="11"/>
  <c r="BL37" i="11"/>
  <c r="BK37" i="11"/>
  <c r="BL36" i="11"/>
  <c r="BK36" i="11"/>
  <c r="BL35" i="11"/>
  <c r="BK35" i="11"/>
  <c r="BL34" i="11"/>
  <c r="BK34" i="11"/>
  <c r="BL33" i="11"/>
  <c r="BK33" i="11"/>
  <c r="BL32" i="11"/>
  <c r="BK32" i="11"/>
  <c r="BL31" i="11"/>
  <c r="BK31" i="11"/>
  <c r="BL30" i="11"/>
  <c r="BK30" i="11"/>
  <c r="BL29" i="11"/>
  <c r="BK29" i="11"/>
  <c r="BL28" i="11"/>
  <c r="BK28" i="11"/>
  <c r="BL27" i="11"/>
  <c r="BK27" i="11"/>
  <c r="BL26" i="11"/>
  <c r="BK26" i="11"/>
  <c r="BL25" i="11"/>
  <c r="BK25" i="11"/>
  <c r="BL24" i="11"/>
  <c r="BK24" i="11"/>
  <c r="BL23" i="11"/>
  <c r="BK23" i="11"/>
  <c r="BL22" i="11"/>
  <c r="BK22" i="11"/>
  <c r="BL21" i="11"/>
  <c r="BK21" i="11"/>
  <c r="BL20" i="11"/>
  <c r="BK20" i="11"/>
  <c r="BL19" i="11"/>
  <c r="BK19" i="11"/>
  <c r="BL18" i="11"/>
  <c r="BK18" i="11"/>
  <c r="BL17" i="11"/>
  <c r="BK17" i="11"/>
  <c r="BL16" i="11"/>
  <c r="BK16" i="11"/>
  <c r="BL15" i="11"/>
  <c r="BK15" i="11"/>
  <c r="BL14" i="11"/>
  <c r="BK14" i="11"/>
  <c r="BL13" i="11"/>
  <c r="BK13" i="11"/>
  <c r="BL12" i="11"/>
  <c r="BK12" i="11"/>
  <c r="BL11" i="11"/>
  <c r="BK11" i="11"/>
  <c r="BL10" i="11"/>
  <c r="BK10" i="11"/>
  <c r="BJ49" i="11"/>
  <c r="BI49" i="11"/>
  <c r="BJ48" i="11"/>
  <c r="BI48" i="11"/>
  <c r="BJ47" i="11"/>
  <c r="BI47" i="11"/>
  <c r="BJ46" i="11"/>
  <c r="BI46" i="11"/>
  <c r="BJ45" i="11"/>
  <c r="BI45" i="11"/>
  <c r="BJ44" i="11"/>
  <c r="BI44" i="11"/>
  <c r="BJ43" i="11"/>
  <c r="BI43" i="11"/>
  <c r="BJ42" i="11"/>
  <c r="BI42" i="11"/>
  <c r="BJ41" i="11"/>
  <c r="BI41" i="11"/>
  <c r="BJ40" i="11"/>
  <c r="BI40" i="11"/>
  <c r="BJ39" i="11"/>
  <c r="BI39" i="11"/>
  <c r="BJ38" i="11"/>
  <c r="BI38" i="11"/>
  <c r="BJ37" i="11"/>
  <c r="BI37" i="11"/>
  <c r="BJ36" i="11"/>
  <c r="BI36" i="11"/>
  <c r="BJ35" i="11"/>
  <c r="BI35" i="11"/>
  <c r="BJ34" i="11"/>
  <c r="BI34" i="11"/>
  <c r="BJ33" i="11"/>
  <c r="BI33" i="11"/>
  <c r="BJ32" i="11"/>
  <c r="BI32" i="11"/>
  <c r="BJ31" i="11"/>
  <c r="BI31" i="11"/>
  <c r="BJ30" i="11"/>
  <c r="BI30" i="11"/>
  <c r="BJ29" i="11"/>
  <c r="BI29" i="11"/>
  <c r="BJ28" i="11"/>
  <c r="BI28" i="11"/>
  <c r="BJ27" i="11"/>
  <c r="BI27" i="11"/>
  <c r="BJ26" i="11"/>
  <c r="BI26" i="11"/>
  <c r="BJ25" i="11"/>
  <c r="BI25" i="11"/>
  <c r="BJ24" i="11"/>
  <c r="BI24" i="11"/>
  <c r="BJ23" i="11"/>
  <c r="BI23" i="11"/>
  <c r="BJ22" i="11"/>
  <c r="BI22" i="11"/>
  <c r="BJ21" i="11"/>
  <c r="BI21" i="11"/>
  <c r="BJ20" i="11"/>
  <c r="BI20" i="11"/>
  <c r="BJ19" i="11"/>
  <c r="BI19" i="11"/>
  <c r="BJ18" i="11"/>
  <c r="BI18" i="11"/>
  <c r="BJ17" i="11"/>
  <c r="BI17" i="11"/>
  <c r="BJ16" i="11"/>
  <c r="BI16" i="11"/>
  <c r="BJ15" i="11"/>
  <c r="BI15" i="11"/>
  <c r="BJ14" i="11"/>
  <c r="BI14" i="11"/>
  <c r="BJ13" i="11"/>
  <c r="BI13" i="11"/>
  <c r="BJ12" i="11"/>
  <c r="BI12" i="11"/>
  <c r="BJ11" i="11"/>
  <c r="BI11" i="11"/>
  <c r="BJ10" i="11"/>
  <c r="BI10" i="11"/>
  <c r="BH49" i="11"/>
  <c r="BH48" i="11"/>
  <c r="BH47" i="11"/>
  <c r="BH46" i="11"/>
  <c r="BH45" i="11"/>
  <c r="BH44" i="11"/>
  <c r="BH43" i="11"/>
  <c r="BH42" i="11"/>
  <c r="BH41" i="11"/>
  <c r="BH40" i="11"/>
  <c r="BH39" i="11"/>
  <c r="BH38" i="11"/>
  <c r="BH37" i="11"/>
  <c r="BH36" i="11"/>
  <c r="BH35" i="11"/>
  <c r="BH34" i="11"/>
  <c r="BH33" i="11"/>
  <c r="BH32" i="11"/>
  <c r="BH31" i="11"/>
  <c r="BH30" i="11"/>
  <c r="BH29" i="11"/>
  <c r="BH28" i="11"/>
  <c r="BH27" i="11"/>
  <c r="BH26" i="11"/>
  <c r="BH25" i="11"/>
  <c r="BH24" i="11"/>
  <c r="BH23" i="11"/>
  <c r="BH22" i="11"/>
  <c r="BH21" i="11"/>
  <c r="BH20" i="11"/>
  <c r="BH19" i="11"/>
  <c r="BH18" i="11"/>
  <c r="BH17" i="11"/>
  <c r="BH16" i="11"/>
  <c r="BH15" i="11"/>
  <c r="BH14" i="11"/>
  <c r="BH13" i="11"/>
  <c r="BH12" i="11"/>
  <c r="BH11" i="11"/>
  <c r="BH10" i="11"/>
  <c r="BG49" i="11"/>
  <c r="BG48" i="11"/>
  <c r="BG47" i="11"/>
  <c r="BG46" i="11"/>
  <c r="BG45" i="11"/>
  <c r="BG44" i="11"/>
  <c r="BG43" i="11"/>
  <c r="BG42" i="11"/>
  <c r="BG41" i="11"/>
  <c r="BG40" i="11"/>
  <c r="BG39" i="11"/>
  <c r="BG38" i="11"/>
  <c r="BG37" i="11"/>
  <c r="BG36" i="11"/>
  <c r="BG35" i="11"/>
  <c r="BG34" i="11"/>
  <c r="BG33" i="11"/>
  <c r="BG32" i="11"/>
  <c r="BG31" i="11"/>
  <c r="BG30" i="11"/>
  <c r="BG29" i="11"/>
  <c r="BG28" i="11"/>
  <c r="BG27" i="11"/>
  <c r="BG26" i="11"/>
  <c r="BG25" i="11"/>
  <c r="BG24" i="11"/>
  <c r="BG23" i="11"/>
  <c r="BG22" i="11"/>
  <c r="BG21" i="11"/>
  <c r="BG20" i="11"/>
  <c r="BG19" i="11"/>
  <c r="BG18" i="11"/>
  <c r="BG17" i="11"/>
  <c r="BG16" i="11"/>
  <c r="BG15" i="11"/>
  <c r="BG14" i="11"/>
  <c r="BG13" i="11"/>
  <c r="BG12" i="11"/>
  <c r="BG11" i="11"/>
  <c r="BG10" i="11"/>
  <c r="AY10" i="2"/>
  <c r="AX49" i="2"/>
  <c r="AW49" i="2"/>
  <c r="AV49" i="2"/>
  <c r="AU49" i="2"/>
  <c r="AT49" i="2"/>
  <c r="AS49" i="2"/>
  <c r="AR49" i="2"/>
  <c r="AQ49" i="2"/>
  <c r="AP49" i="2"/>
  <c r="AO49" i="2"/>
  <c r="AN49" i="2"/>
  <c r="AM49" i="2"/>
  <c r="AL49" i="2"/>
  <c r="AK49" i="2"/>
  <c r="AJ49" i="2"/>
  <c r="AI49" i="2"/>
  <c r="AH49" i="2"/>
  <c r="AG49" i="2"/>
  <c r="AF49" i="2"/>
  <c r="AE49" i="2"/>
  <c r="AD49" i="2"/>
  <c r="AC49" i="2"/>
  <c r="AB49" i="2"/>
  <c r="AA49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AX48" i="2"/>
  <c r="AW48" i="2"/>
  <c r="AV48" i="2"/>
  <c r="AU48" i="2"/>
  <c r="AT48" i="2"/>
  <c r="AS48" i="2"/>
  <c r="AR48" i="2"/>
  <c r="AQ48" i="2"/>
  <c r="AP48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D48" i="2"/>
  <c r="C48" i="2"/>
  <c r="AX47" i="2"/>
  <c r="AW47" i="2"/>
  <c r="AV47" i="2"/>
  <c r="AU47" i="2"/>
  <c r="AT47" i="2"/>
  <c r="AS47" i="2"/>
  <c r="AR47" i="2"/>
  <c r="AQ47" i="2"/>
  <c r="AP47" i="2"/>
  <c r="AO47" i="2"/>
  <c r="AN47" i="2"/>
  <c r="AM47" i="2"/>
  <c r="AL47" i="2"/>
  <c r="AK47" i="2"/>
  <c r="AJ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AX46" i="2"/>
  <c r="AW46" i="2"/>
  <c r="AV46" i="2"/>
  <c r="AU46" i="2"/>
  <c r="AT46" i="2"/>
  <c r="AS46" i="2"/>
  <c r="AR46" i="2"/>
  <c r="AQ46" i="2"/>
  <c r="AP46" i="2"/>
  <c r="AO46" i="2"/>
  <c r="AN46" i="2"/>
  <c r="AM46" i="2"/>
  <c r="AL46" i="2"/>
  <c r="AK46" i="2"/>
  <c r="AJ46" i="2"/>
  <c r="AI46" i="2"/>
  <c r="AH46" i="2"/>
  <c r="AG46" i="2"/>
  <c r="AF46" i="2"/>
  <c r="AE46" i="2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AX45" i="2"/>
  <c r="AW45" i="2"/>
  <c r="AV45" i="2"/>
  <c r="AU45" i="2"/>
  <c r="AT45" i="2"/>
  <c r="AS45" i="2"/>
  <c r="AR45" i="2"/>
  <c r="AQ45" i="2"/>
  <c r="AP45" i="2"/>
  <c r="AO45" i="2"/>
  <c r="AN45" i="2"/>
  <c r="AM45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AX44" i="2"/>
  <c r="AW44" i="2"/>
  <c r="AV44" i="2"/>
  <c r="AU44" i="2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AX42" i="2"/>
  <c r="AW42" i="2"/>
  <c r="AV42" i="2"/>
  <c r="AU42" i="2"/>
  <c r="AT42" i="2"/>
  <c r="AS42" i="2"/>
  <c r="AR42" i="2"/>
  <c r="AQ42" i="2"/>
  <c r="AP42" i="2"/>
  <c r="AO42" i="2"/>
  <c r="AN42" i="2"/>
  <c r="AM42" i="2"/>
  <c r="AL42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AX41" i="2"/>
  <c r="AW41" i="2"/>
  <c r="AV41" i="2"/>
  <c r="AU41" i="2"/>
  <c r="AT41" i="2"/>
  <c r="AS41" i="2"/>
  <c r="AR41" i="2"/>
  <c r="AQ41" i="2"/>
  <c r="AP41" i="2"/>
  <c r="AO41" i="2"/>
  <c r="AN41" i="2"/>
  <c r="AM41" i="2"/>
  <c r="AL41" i="2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AX39" i="2"/>
  <c r="AW39" i="2"/>
  <c r="AV39" i="2"/>
  <c r="AU39" i="2"/>
  <c r="AT39" i="2"/>
  <c r="AS39" i="2"/>
  <c r="AR39" i="2"/>
  <c r="AQ39" i="2"/>
  <c r="AP39" i="2"/>
  <c r="AO39" i="2"/>
  <c r="AN39" i="2"/>
  <c r="AM39" i="2"/>
  <c r="AL39" i="2"/>
  <c r="AK39" i="2"/>
  <c r="AJ39" i="2"/>
  <c r="AI39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AX37" i="2"/>
  <c r="AW37" i="2"/>
  <c r="AV37" i="2"/>
  <c r="AU37" i="2"/>
  <c r="AT37" i="2"/>
  <c r="AS37" i="2"/>
  <c r="AR37" i="2"/>
  <c r="AQ37" i="2"/>
  <c r="AP37" i="2"/>
  <c r="AO37" i="2"/>
  <c r="AN37" i="2"/>
  <c r="AM37" i="2"/>
  <c r="AL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AX36" i="2"/>
  <c r="AW36" i="2"/>
  <c r="AV36" i="2"/>
  <c r="AU36" i="2"/>
  <c r="AT36" i="2"/>
  <c r="AS36" i="2"/>
  <c r="AR36" i="2"/>
  <c r="AQ36" i="2"/>
  <c r="AP36" i="2"/>
  <c r="AO36" i="2"/>
  <c r="AN36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AX35" i="2"/>
  <c r="AW35" i="2"/>
  <c r="AV35" i="2"/>
  <c r="AU35" i="2"/>
  <c r="AT35" i="2"/>
  <c r="AS35" i="2"/>
  <c r="AR35" i="2"/>
  <c r="AQ35" i="2"/>
  <c r="AP35" i="2"/>
  <c r="AO35" i="2"/>
  <c r="AN35" i="2"/>
  <c r="AM35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D35" i="2"/>
  <c r="C35" i="2"/>
  <c r="AX34" i="2"/>
  <c r="AW34" i="2"/>
  <c r="AV34" i="2"/>
  <c r="AU34" i="2"/>
  <c r="AT34" i="2"/>
  <c r="AS34" i="2"/>
  <c r="AR34" i="2"/>
  <c r="AQ34" i="2"/>
  <c r="AP34" i="2"/>
  <c r="AO34" i="2"/>
  <c r="AN34" i="2"/>
  <c r="AM34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AX33" i="2"/>
  <c r="AW33" i="2"/>
  <c r="AV33" i="2"/>
  <c r="AU33" i="2"/>
  <c r="AT33" i="2"/>
  <c r="AS33" i="2"/>
  <c r="AR33" i="2"/>
  <c r="AQ33" i="2"/>
  <c r="AP33" i="2"/>
  <c r="AO33" i="2"/>
  <c r="AN33" i="2"/>
  <c r="AM33" i="2"/>
  <c r="AL33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AX32" i="2"/>
  <c r="AW32" i="2"/>
  <c r="AV32" i="2"/>
  <c r="AU32" i="2"/>
  <c r="AT32" i="2"/>
  <c r="AS32" i="2"/>
  <c r="AR32" i="2"/>
  <c r="AQ32" i="2"/>
  <c r="AP32" i="2"/>
  <c r="AO32" i="2"/>
  <c r="AN32" i="2"/>
  <c r="AM32" i="2"/>
  <c r="AL32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AX29" i="2"/>
  <c r="AW29" i="2"/>
  <c r="AV29" i="2"/>
  <c r="AU29" i="2"/>
  <c r="AT29" i="2"/>
  <c r="AS29" i="2"/>
  <c r="AR29" i="2"/>
  <c r="AQ29" i="2"/>
  <c r="AP29" i="2"/>
  <c r="AO29" i="2"/>
  <c r="AN29" i="2"/>
  <c r="AM29" i="2"/>
  <c r="AL29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AX27" i="2"/>
  <c r="AW27" i="2"/>
  <c r="AV27" i="2"/>
  <c r="AU27" i="2"/>
  <c r="AT27" i="2"/>
  <c r="AS27" i="2"/>
  <c r="AR27" i="2"/>
  <c r="AQ27" i="2"/>
  <c r="AP27" i="2"/>
  <c r="AO27" i="2"/>
  <c r="AN27" i="2"/>
  <c r="AM27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AX26" i="2"/>
  <c r="AW26" i="2"/>
  <c r="AV26" i="2"/>
  <c r="AU26" i="2"/>
  <c r="AT26" i="2"/>
  <c r="AS26" i="2"/>
  <c r="AR26" i="2"/>
  <c r="AQ26" i="2"/>
  <c r="AP26" i="2"/>
  <c r="AO26" i="2"/>
  <c r="AN26" i="2"/>
  <c r="AM26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AX25" i="2"/>
  <c r="AW25" i="2"/>
  <c r="AV25" i="2"/>
  <c r="AU25" i="2"/>
  <c r="AT25" i="2"/>
  <c r="AS25" i="2"/>
  <c r="AR25" i="2"/>
  <c r="AQ25" i="2"/>
  <c r="AP25" i="2"/>
  <c r="AO25" i="2"/>
  <c r="AN25" i="2"/>
  <c r="AM25" i="2"/>
  <c r="AL25" i="2"/>
  <c r="AK25" i="2"/>
  <c r="AJ25" i="2"/>
  <c r="AI25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AX24" i="2"/>
  <c r="AW24" i="2"/>
  <c r="AV24" i="2"/>
  <c r="AU24" i="2"/>
  <c r="AT24" i="2"/>
  <c r="AS24" i="2"/>
  <c r="AR24" i="2"/>
  <c r="AQ24" i="2"/>
  <c r="AP24" i="2"/>
  <c r="AO24" i="2"/>
  <c r="AN24" i="2"/>
  <c r="AM24" i="2"/>
  <c r="AL24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L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AX22" i="2"/>
  <c r="AW22" i="2"/>
  <c r="AV22" i="2"/>
  <c r="AU22" i="2"/>
  <c r="AT22" i="2"/>
  <c r="AS22" i="2"/>
  <c r="AR22" i="2"/>
  <c r="AQ22" i="2"/>
  <c r="AP22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AX21" i="2"/>
  <c r="AW21" i="2"/>
  <c r="AV21" i="2"/>
  <c r="AU21" i="2"/>
  <c r="AT21" i="2"/>
  <c r="AS21" i="2"/>
  <c r="AR21" i="2"/>
  <c r="AQ21" i="2"/>
  <c r="AP21" i="2"/>
  <c r="AO21" i="2"/>
  <c r="AN21" i="2"/>
  <c r="AM21" i="2"/>
  <c r="AL21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AX19" i="2"/>
  <c r="AW19" i="2"/>
  <c r="AV19" i="2"/>
  <c r="AU19" i="2"/>
  <c r="AT19" i="2"/>
  <c r="AS19" i="2"/>
  <c r="AR19" i="2"/>
  <c r="AQ19" i="2"/>
  <c r="AP19" i="2"/>
  <c r="AO19" i="2"/>
  <c r="AN19" i="2"/>
  <c r="AM19" i="2"/>
  <c r="AL19" i="2"/>
  <c r="AK19" i="2"/>
  <c r="AJ19" i="2"/>
  <c r="AI19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AX18" i="2"/>
  <c r="AW18" i="2"/>
  <c r="AV18" i="2"/>
  <c r="AU18" i="2"/>
  <c r="AT18" i="2"/>
  <c r="AS18" i="2"/>
  <c r="AR18" i="2"/>
  <c r="AQ18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AX17" i="2"/>
  <c r="AW17" i="2"/>
  <c r="AV17" i="2"/>
  <c r="AU17" i="2"/>
  <c r="AT17" i="2"/>
  <c r="AS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AX16" i="2"/>
  <c r="AW16" i="2"/>
  <c r="AV16" i="2"/>
  <c r="AU16" i="2"/>
  <c r="AT16" i="2"/>
  <c r="AS16" i="2"/>
  <c r="AR16" i="2"/>
  <c r="AQ16" i="2"/>
  <c r="AP16" i="2"/>
  <c r="AO16" i="2"/>
  <c r="AN16" i="2"/>
  <c r="AM16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AX15" i="2"/>
  <c r="AW15" i="2"/>
  <c r="AV15" i="2"/>
  <c r="AU15" i="2"/>
  <c r="AT15" i="2"/>
  <c r="AS15" i="2"/>
  <c r="AR15" i="2"/>
  <c r="AQ15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AX14" i="2"/>
  <c r="AW14" i="2"/>
  <c r="AV14" i="2"/>
  <c r="AU14" i="2"/>
  <c r="AT14" i="2"/>
  <c r="AS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AX13" i="2"/>
  <c r="AW13" i="2"/>
  <c r="AV13" i="2"/>
  <c r="AU13" i="2"/>
  <c r="AT13" i="2"/>
  <c r="AS13" i="2"/>
  <c r="AR13" i="2"/>
  <c r="AQ13" i="2"/>
  <c r="AP13" i="2"/>
  <c r="AO13" i="2"/>
  <c r="AN13" i="2"/>
  <c r="AM13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AX12" i="2"/>
  <c r="AW12" i="2"/>
  <c r="AV12" i="2"/>
  <c r="AU12" i="2"/>
  <c r="AT12" i="2"/>
  <c r="AS12" i="2"/>
  <c r="AR12" i="2"/>
  <c r="AQ12" i="2"/>
  <c r="AP12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AX11" i="2"/>
  <c r="AW11" i="2"/>
  <c r="AV11" i="2"/>
  <c r="AU11" i="2"/>
  <c r="AT11" i="2"/>
  <c r="AS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AX10" i="2"/>
  <c r="AW10" i="2"/>
  <c r="AV10" i="2"/>
  <c r="AU10" i="2"/>
  <c r="AT10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7" i="16" l="1"/>
  <c r="C17" i="16" s="1"/>
  <c r="B20" i="16"/>
  <c r="C20" i="16" s="1"/>
  <c r="B21" i="16"/>
  <c r="C21" i="16" s="1"/>
  <c r="B22" i="16"/>
  <c r="C22" i="16" s="1"/>
  <c r="B23" i="16"/>
  <c r="C23" i="16" s="1"/>
  <c r="B24" i="16"/>
  <c r="C24" i="16" s="1"/>
  <c r="B19" i="16"/>
  <c r="C19" i="16" s="1"/>
  <c r="B18" i="16"/>
  <c r="C18" i="16" s="1"/>
  <c r="C4" i="11" l="1"/>
  <c r="BF49" i="2"/>
  <c r="BE49" i="2"/>
  <c r="BD49" i="2"/>
  <c r="BC49" i="2"/>
  <c r="BB49" i="2"/>
  <c r="BA49" i="2"/>
  <c r="AZ49" i="2"/>
  <c r="AY49" i="2"/>
  <c r="BF48" i="2"/>
  <c r="BE48" i="2"/>
  <c r="BD48" i="2"/>
  <c r="BC48" i="2"/>
  <c r="BB48" i="2"/>
  <c r="BA48" i="2"/>
  <c r="AZ48" i="2"/>
  <c r="AY48" i="2"/>
  <c r="BF47" i="2"/>
  <c r="BE47" i="2"/>
  <c r="BD47" i="2"/>
  <c r="BC47" i="2"/>
  <c r="BB47" i="2"/>
  <c r="BA47" i="2"/>
  <c r="AZ47" i="2"/>
  <c r="AY47" i="2"/>
  <c r="BF46" i="2"/>
  <c r="BE46" i="2"/>
  <c r="BD46" i="2"/>
  <c r="BC46" i="2"/>
  <c r="BB46" i="2"/>
  <c r="BA46" i="2"/>
  <c r="AZ46" i="2"/>
  <c r="AY46" i="2"/>
  <c r="BF45" i="2"/>
  <c r="BE45" i="2"/>
  <c r="BD45" i="2"/>
  <c r="BC45" i="2"/>
  <c r="BB45" i="2"/>
  <c r="BA45" i="2"/>
  <c r="AZ45" i="2"/>
  <c r="AY45" i="2"/>
  <c r="BF44" i="2"/>
  <c r="BE44" i="2"/>
  <c r="BD44" i="2"/>
  <c r="BC44" i="2"/>
  <c r="BB44" i="2"/>
  <c r="BA44" i="2"/>
  <c r="AZ44" i="2"/>
  <c r="AY44" i="2"/>
  <c r="BF43" i="2"/>
  <c r="BE43" i="2"/>
  <c r="BD43" i="2"/>
  <c r="BC43" i="2"/>
  <c r="BB43" i="2"/>
  <c r="BA43" i="2"/>
  <c r="AZ43" i="2"/>
  <c r="AY43" i="2"/>
  <c r="BF42" i="2"/>
  <c r="BE42" i="2"/>
  <c r="BD42" i="2"/>
  <c r="BC42" i="2"/>
  <c r="BB42" i="2"/>
  <c r="BA42" i="2"/>
  <c r="AZ42" i="2"/>
  <c r="AY42" i="2"/>
  <c r="BF41" i="2"/>
  <c r="BE41" i="2"/>
  <c r="BD41" i="2"/>
  <c r="BC41" i="2"/>
  <c r="BB41" i="2"/>
  <c r="BA41" i="2"/>
  <c r="AZ41" i="2"/>
  <c r="AY41" i="2"/>
  <c r="BF40" i="2"/>
  <c r="BE40" i="2"/>
  <c r="BD40" i="2"/>
  <c r="BC40" i="2"/>
  <c r="BB40" i="2"/>
  <c r="BA40" i="2"/>
  <c r="AZ40" i="2"/>
  <c r="AY40" i="2"/>
  <c r="BF39" i="2"/>
  <c r="BE39" i="2"/>
  <c r="BD39" i="2"/>
  <c r="BC39" i="2"/>
  <c r="BB39" i="2"/>
  <c r="BA39" i="2"/>
  <c r="AZ39" i="2"/>
  <c r="AY39" i="2"/>
  <c r="BF38" i="2"/>
  <c r="BE38" i="2"/>
  <c r="BD38" i="2"/>
  <c r="BC38" i="2"/>
  <c r="BB38" i="2"/>
  <c r="BA38" i="2"/>
  <c r="AZ38" i="2"/>
  <c r="AY38" i="2"/>
  <c r="BF37" i="2"/>
  <c r="BE37" i="2"/>
  <c r="BD37" i="2"/>
  <c r="BC37" i="2"/>
  <c r="BB37" i="2"/>
  <c r="BA37" i="2"/>
  <c r="AZ37" i="2"/>
  <c r="AY37" i="2"/>
  <c r="BF36" i="2"/>
  <c r="BE36" i="2"/>
  <c r="BD36" i="2"/>
  <c r="BC36" i="2"/>
  <c r="BB36" i="2"/>
  <c r="BA36" i="2"/>
  <c r="AZ36" i="2"/>
  <c r="AY36" i="2"/>
  <c r="BF35" i="2"/>
  <c r="BE35" i="2"/>
  <c r="BD35" i="2"/>
  <c r="BC35" i="2"/>
  <c r="BB35" i="2"/>
  <c r="BA35" i="2"/>
  <c r="AZ35" i="2"/>
  <c r="AY35" i="2"/>
  <c r="BF34" i="2"/>
  <c r="BE34" i="2"/>
  <c r="BD34" i="2"/>
  <c r="BC34" i="2"/>
  <c r="BB34" i="2"/>
  <c r="BA34" i="2"/>
  <c r="AZ34" i="2"/>
  <c r="AY34" i="2"/>
  <c r="BF33" i="2"/>
  <c r="BE33" i="2"/>
  <c r="BD33" i="2"/>
  <c r="BC33" i="2"/>
  <c r="BB33" i="2"/>
  <c r="BA33" i="2"/>
  <c r="AZ33" i="2"/>
  <c r="AY33" i="2"/>
  <c r="BF32" i="2"/>
  <c r="BE32" i="2"/>
  <c r="BD32" i="2"/>
  <c r="BC32" i="2"/>
  <c r="BB32" i="2"/>
  <c r="BA32" i="2"/>
  <c r="AZ32" i="2"/>
  <c r="AY32" i="2"/>
  <c r="BF31" i="2"/>
  <c r="BE31" i="2"/>
  <c r="BD31" i="2"/>
  <c r="BC31" i="2"/>
  <c r="BB31" i="2"/>
  <c r="BA31" i="2"/>
  <c r="AZ31" i="2"/>
  <c r="AY31" i="2"/>
  <c r="BF30" i="2"/>
  <c r="BE30" i="2"/>
  <c r="BD30" i="2"/>
  <c r="BC30" i="2"/>
  <c r="BB30" i="2"/>
  <c r="BA30" i="2"/>
  <c r="AZ30" i="2"/>
  <c r="AY30" i="2"/>
  <c r="BF29" i="2"/>
  <c r="BE29" i="2"/>
  <c r="BD29" i="2"/>
  <c r="BC29" i="2"/>
  <c r="BB29" i="2"/>
  <c r="BA29" i="2"/>
  <c r="AZ29" i="2"/>
  <c r="AY29" i="2"/>
  <c r="BF28" i="2"/>
  <c r="BE28" i="2"/>
  <c r="BD28" i="2"/>
  <c r="BC28" i="2"/>
  <c r="BB28" i="2"/>
  <c r="BA28" i="2"/>
  <c r="AZ28" i="2"/>
  <c r="AY28" i="2"/>
  <c r="BF27" i="2"/>
  <c r="BE27" i="2"/>
  <c r="BD27" i="2"/>
  <c r="BC27" i="2"/>
  <c r="BB27" i="2"/>
  <c r="BA27" i="2"/>
  <c r="AZ27" i="2"/>
  <c r="AY27" i="2"/>
  <c r="BF26" i="2"/>
  <c r="BE26" i="2"/>
  <c r="BD26" i="2"/>
  <c r="BC26" i="2"/>
  <c r="BB26" i="2"/>
  <c r="BA26" i="2"/>
  <c r="AZ26" i="2"/>
  <c r="AY26" i="2"/>
  <c r="BF25" i="2"/>
  <c r="BE25" i="2"/>
  <c r="BD25" i="2"/>
  <c r="BC25" i="2"/>
  <c r="BB25" i="2"/>
  <c r="BA25" i="2"/>
  <c r="AZ25" i="2"/>
  <c r="AY25" i="2"/>
  <c r="BF24" i="2"/>
  <c r="BE24" i="2"/>
  <c r="BD24" i="2"/>
  <c r="BC24" i="2"/>
  <c r="BB24" i="2"/>
  <c r="BA24" i="2"/>
  <c r="AZ24" i="2"/>
  <c r="AY24" i="2"/>
  <c r="BF23" i="2"/>
  <c r="BE23" i="2"/>
  <c r="BD23" i="2"/>
  <c r="BC23" i="2"/>
  <c r="BB23" i="2"/>
  <c r="BA23" i="2"/>
  <c r="AZ23" i="2"/>
  <c r="AY23" i="2"/>
  <c r="BF22" i="2"/>
  <c r="BE22" i="2"/>
  <c r="BD22" i="2"/>
  <c r="BC22" i="2"/>
  <c r="BB22" i="2"/>
  <c r="BA22" i="2"/>
  <c r="AZ22" i="2"/>
  <c r="AY22" i="2"/>
  <c r="BF21" i="2"/>
  <c r="BE21" i="2"/>
  <c r="BD21" i="2"/>
  <c r="BC21" i="2"/>
  <c r="BB21" i="2"/>
  <c r="BA21" i="2"/>
  <c r="AZ21" i="2"/>
  <c r="AY21" i="2"/>
  <c r="BF20" i="2"/>
  <c r="BE20" i="2"/>
  <c r="BD20" i="2"/>
  <c r="BC20" i="2"/>
  <c r="BB20" i="2"/>
  <c r="BA20" i="2"/>
  <c r="AZ20" i="2"/>
  <c r="AY20" i="2"/>
  <c r="BF19" i="2"/>
  <c r="BE19" i="2"/>
  <c r="BD19" i="2"/>
  <c r="BC19" i="2"/>
  <c r="BB19" i="2"/>
  <c r="BA19" i="2"/>
  <c r="AZ19" i="2"/>
  <c r="AY19" i="2"/>
  <c r="BF18" i="2"/>
  <c r="BE18" i="2"/>
  <c r="BD18" i="2"/>
  <c r="BC18" i="2"/>
  <c r="BB18" i="2"/>
  <c r="BA18" i="2"/>
  <c r="AZ18" i="2"/>
  <c r="AY18" i="2"/>
  <c r="BF17" i="2"/>
  <c r="BE17" i="2"/>
  <c r="BD17" i="2"/>
  <c r="BC17" i="2"/>
  <c r="BB17" i="2"/>
  <c r="BA17" i="2"/>
  <c r="AZ17" i="2"/>
  <c r="AY17" i="2"/>
  <c r="BF16" i="2"/>
  <c r="BE16" i="2"/>
  <c r="BD16" i="2"/>
  <c r="BC16" i="2"/>
  <c r="BB16" i="2"/>
  <c r="BA16" i="2"/>
  <c r="AZ16" i="2"/>
  <c r="AY16" i="2"/>
  <c r="BF15" i="2"/>
  <c r="BE15" i="2"/>
  <c r="BD15" i="2"/>
  <c r="BC15" i="2"/>
  <c r="BB15" i="2"/>
  <c r="BA15" i="2"/>
  <c r="AZ15" i="2"/>
  <c r="AY15" i="2"/>
  <c r="BF14" i="2"/>
  <c r="BE14" i="2"/>
  <c r="BD14" i="2"/>
  <c r="BC14" i="2"/>
  <c r="BB14" i="2"/>
  <c r="BA14" i="2"/>
  <c r="AZ14" i="2"/>
  <c r="AY14" i="2"/>
  <c r="BF13" i="2"/>
  <c r="BE13" i="2"/>
  <c r="BD13" i="2"/>
  <c r="BC13" i="2"/>
  <c r="BB13" i="2"/>
  <c r="BA13" i="2"/>
  <c r="AZ13" i="2"/>
  <c r="AY13" i="2"/>
  <c r="BF12" i="2"/>
  <c r="BE12" i="2"/>
  <c r="BD12" i="2"/>
  <c r="BC12" i="2"/>
  <c r="BB12" i="2"/>
  <c r="BA12" i="2"/>
  <c r="AZ12" i="2"/>
  <c r="AY12" i="2"/>
  <c r="BF11" i="2"/>
  <c r="BE11" i="2"/>
  <c r="BD11" i="2"/>
  <c r="BC11" i="2"/>
  <c r="BB11" i="2"/>
  <c r="BA11" i="2"/>
  <c r="AZ11" i="2"/>
  <c r="AY11" i="2"/>
  <c r="BF10" i="2"/>
  <c r="BE10" i="2"/>
  <c r="BD10" i="2"/>
  <c r="BC10" i="2"/>
  <c r="BB10" i="2"/>
  <c r="BA10" i="2"/>
  <c r="AZ10" i="2"/>
  <c r="AZ9" i="11"/>
  <c r="BA9" i="11"/>
  <c r="BB9" i="11"/>
  <c r="BC9" i="11"/>
  <c r="BD9" i="11"/>
  <c r="BE9" i="11"/>
  <c r="BF9" i="11"/>
  <c r="AY9" i="11"/>
  <c r="AY8" i="11"/>
  <c r="BI26" i="10" l="1"/>
  <c r="BI25" i="10"/>
  <c r="BI24" i="10"/>
  <c r="BI23" i="10"/>
  <c r="BU11" i="10"/>
  <c r="BU12" i="10"/>
  <c r="BU13" i="10"/>
  <c r="BU14" i="10"/>
  <c r="BU15" i="10"/>
  <c r="BU16" i="10"/>
  <c r="BU17" i="10"/>
  <c r="BU18" i="10"/>
  <c r="BU19" i="10"/>
  <c r="BU20" i="10"/>
  <c r="BU21" i="10"/>
  <c r="BU22" i="10"/>
  <c r="BU23" i="10"/>
  <c r="BU24" i="10"/>
  <c r="BU25" i="10"/>
  <c r="BU26" i="10"/>
  <c r="BU27" i="10"/>
  <c r="BU28" i="10"/>
  <c r="BU29" i="10"/>
  <c r="BU30" i="10"/>
  <c r="BU31" i="10"/>
  <c r="BU32" i="10"/>
  <c r="BU33" i="10"/>
  <c r="BU34" i="10"/>
  <c r="BU35" i="10"/>
  <c r="BU36" i="10"/>
  <c r="BU37" i="10"/>
  <c r="BU38" i="10"/>
  <c r="BU39" i="10"/>
  <c r="BU40" i="10"/>
  <c r="BU41" i="10"/>
  <c r="BU42" i="10"/>
  <c r="BU43" i="10"/>
  <c r="BU44" i="10"/>
  <c r="BU45" i="10"/>
  <c r="BU46" i="10"/>
  <c r="BU47" i="10"/>
  <c r="BU48" i="10"/>
  <c r="BU49" i="10"/>
  <c r="BU10" i="10"/>
  <c r="BS11" i="10"/>
  <c r="BS12" i="10"/>
  <c r="BS13" i="10"/>
  <c r="BS14" i="10"/>
  <c r="BS15" i="10"/>
  <c r="BS16" i="10"/>
  <c r="BS17" i="10"/>
  <c r="BS18" i="10"/>
  <c r="BS19" i="10"/>
  <c r="BS20" i="10"/>
  <c r="BS21" i="10"/>
  <c r="BS22" i="10"/>
  <c r="BS23" i="10"/>
  <c r="BS24" i="10"/>
  <c r="BS25" i="10"/>
  <c r="BS26" i="10"/>
  <c r="BS27" i="10"/>
  <c r="BS28" i="10"/>
  <c r="BS29" i="10"/>
  <c r="BS30" i="10"/>
  <c r="BS31" i="10"/>
  <c r="BS32" i="10"/>
  <c r="BS33" i="10"/>
  <c r="BS34" i="10"/>
  <c r="BS35" i="10"/>
  <c r="BS36" i="10"/>
  <c r="BS37" i="10"/>
  <c r="BS38" i="10"/>
  <c r="BS39" i="10"/>
  <c r="BS40" i="10"/>
  <c r="BS41" i="10"/>
  <c r="BS42" i="10"/>
  <c r="BS43" i="10"/>
  <c r="BS44" i="10"/>
  <c r="BS45" i="10"/>
  <c r="BS46" i="10"/>
  <c r="BS47" i="10"/>
  <c r="BS48" i="10"/>
  <c r="BS49" i="10"/>
  <c r="BS10" i="10"/>
  <c r="BQ11" i="10"/>
  <c r="BQ12" i="10"/>
  <c r="BQ13" i="10"/>
  <c r="BQ14" i="10"/>
  <c r="BQ15" i="10"/>
  <c r="BQ16" i="10"/>
  <c r="BQ17" i="10"/>
  <c r="BQ18" i="10"/>
  <c r="BQ19" i="10"/>
  <c r="BQ20" i="10"/>
  <c r="BQ21" i="10"/>
  <c r="BQ22" i="10"/>
  <c r="BQ23" i="10"/>
  <c r="BQ24" i="10"/>
  <c r="BQ25" i="10"/>
  <c r="BQ26" i="10"/>
  <c r="BQ27" i="10"/>
  <c r="BQ28" i="10"/>
  <c r="BQ29" i="10"/>
  <c r="BQ30" i="10"/>
  <c r="BQ31" i="10"/>
  <c r="BQ32" i="10"/>
  <c r="BQ33" i="10"/>
  <c r="BQ34" i="10"/>
  <c r="BQ35" i="10"/>
  <c r="BQ36" i="10"/>
  <c r="BQ37" i="10"/>
  <c r="BQ38" i="10"/>
  <c r="BQ39" i="10"/>
  <c r="BQ40" i="10"/>
  <c r="BQ41" i="10"/>
  <c r="BQ42" i="10"/>
  <c r="BQ43" i="10"/>
  <c r="BQ44" i="10"/>
  <c r="BQ45" i="10"/>
  <c r="BQ46" i="10"/>
  <c r="BQ47" i="10"/>
  <c r="BQ48" i="10"/>
  <c r="BQ49" i="10"/>
  <c r="BQ10" i="10"/>
  <c r="BO11" i="10"/>
  <c r="BO12" i="10"/>
  <c r="BO13" i="10"/>
  <c r="BO14" i="10"/>
  <c r="BO15" i="10"/>
  <c r="BO16" i="10"/>
  <c r="BO17" i="10"/>
  <c r="BO18" i="10"/>
  <c r="BO19" i="10"/>
  <c r="BO20" i="10"/>
  <c r="BO21" i="10"/>
  <c r="BO22" i="10"/>
  <c r="BO23" i="10"/>
  <c r="BO24" i="10"/>
  <c r="BO25" i="10"/>
  <c r="BO26" i="10"/>
  <c r="BO27" i="10"/>
  <c r="BO28" i="10"/>
  <c r="BO29" i="10"/>
  <c r="BO30" i="10"/>
  <c r="BO31" i="10"/>
  <c r="BO32" i="10"/>
  <c r="BO33" i="10"/>
  <c r="BO34" i="10"/>
  <c r="BO35" i="10"/>
  <c r="BO36" i="10"/>
  <c r="BO37" i="10"/>
  <c r="BO38" i="10"/>
  <c r="BO39" i="10"/>
  <c r="BO40" i="10"/>
  <c r="BO41" i="10"/>
  <c r="BO42" i="10"/>
  <c r="BO43" i="10"/>
  <c r="BO44" i="10"/>
  <c r="BO45" i="10"/>
  <c r="BO46" i="10"/>
  <c r="BO47" i="10"/>
  <c r="BO48" i="10"/>
  <c r="BO49" i="10"/>
  <c r="BO10" i="10"/>
  <c r="BM11" i="10"/>
  <c r="BM12" i="10"/>
  <c r="BM13" i="10"/>
  <c r="BM14" i="10"/>
  <c r="BM15" i="10"/>
  <c r="BM16" i="10"/>
  <c r="BM17" i="10"/>
  <c r="BM18" i="10"/>
  <c r="BM19" i="10"/>
  <c r="BM20" i="10"/>
  <c r="BM21" i="10"/>
  <c r="BM22" i="10"/>
  <c r="BM23" i="10"/>
  <c r="BM24" i="10"/>
  <c r="BM25" i="10"/>
  <c r="BM26" i="10"/>
  <c r="BM27" i="10"/>
  <c r="BM28" i="10"/>
  <c r="BM29" i="10"/>
  <c r="BM30" i="10"/>
  <c r="BM31" i="10"/>
  <c r="BM32" i="10"/>
  <c r="BM33" i="10"/>
  <c r="BM34" i="10"/>
  <c r="BM35" i="10"/>
  <c r="BM36" i="10"/>
  <c r="BM37" i="10"/>
  <c r="BM38" i="10"/>
  <c r="BM39" i="10"/>
  <c r="BM40" i="10"/>
  <c r="BM41" i="10"/>
  <c r="BM42" i="10"/>
  <c r="BM43" i="10"/>
  <c r="BM44" i="10"/>
  <c r="BM45" i="10"/>
  <c r="BM46" i="10"/>
  <c r="BM47" i="10"/>
  <c r="BM48" i="10"/>
  <c r="BM49" i="10"/>
  <c r="BM10" i="10"/>
  <c r="BK11" i="10"/>
  <c r="BK12" i="10"/>
  <c r="BK13" i="10"/>
  <c r="BK14" i="10"/>
  <c r="BK15" i="10"/>
  <c r="BK16" i="10"/>
  <c r="BK17" i="10"/>
  <c r="BK18" i="10"/>
  <c r="BK19" i="10"/>
  <c r="BK20" i="10"/>
  <c r="BK21" i="10"/>
  <c r="BK22" i="10"/>
  <c r="BK23" i="10"/>
  <c r="BK24" i="10"/>
  <c r="BK25" i="10"/>
  <c r="BK26" i="10"/>
  <c r="BK27" i="10"/>
  <c r="BK28" i="10"/>
  <c r="BK29" i="10"/>
  <c r="BK30" i="10"/>
  <c r="BK31" i="10"/>
  <c r="BK32" i="10"/>
  <c r="BK33" i="10"/>
  <c r="BK34" i="10"/>
  <c r="BK35" i="10"/>
  <c r="BK36" i="10"/>
  <c r="BK37" i="10"/>
  <c r="BK38" i="10"/>
  <c r="BK39" i="10"/>
  <c r="BK40" i="10"/>
  <c r="BK41" i="10"/>
  <c r="BK42" i="10"/>
  <c r="BK43" i="10"/>
  <c r="BK44" i="10"/>
  <c r="BK45" i="10"/>
  <c r="BK46" i="10"/>
  <c r="BK47" i="10"/>
  <c r="BK48" i="10"/>
  <c r="BK49" i="10"/>
  <c r="BK10" i="10"/>
  <c r="BI11" i="10"/>
  <c r="BI12" i="10"/>
  <c r="BI13" i="10"/>
  <c r="BI14" i="10"/>
  <c r="BI15" i="10"/>
  <c r="BI16" i="10"/>
  <c r="BI17" i="10"/>
  <c r="BI18" i="10"/>
  <c r="BI19" i="10"/>
  <c r="BI20" i="10"/>
  <c r="BI21" i="10"/>
  <c r="BI22" i="10"/>
  <c r="BI27" i="10"/>
  <c r="BI28" i="10"/>
  <c r="BI29" i="10"/>
  <c r="BI30" i="10"/>
  <c r="BI31" i="10"/>
  <c r="BI32" i="10"/>
  <c r="BI33" i="10"/>
  <c r="BI34" i="10"/>
  <c r="BI35" i="10"/>
  <c r="BI36" i="10"/>
  <c r="BI37" i="10"/>
  <c r="BI38" i="10"/>
  <c r="BI39" i="10"/>
  <c r="BI40" i="10"/>
  <c r="BI41" i="10"/>
  <c r="BI42" i="10"/>
  <c r="BI43" i="10"/>
  <c r="BI44" i="10"/>
  <c r="BI45" i="10"/>
  <c r="BI46" i="10"/>
  <c r="BI47" i="10"/>
  <c r="BI48" i="10"/>
  <c r="BI49" i="10"/>
  <c r="BI10" i="10"/>
  <c r="BG11" i="10"/>
  <c r="BG12" i="10"/>
  <c r="BG13" i="10"/>
  <c r="BG14" i="10"/>
  <c r="BG15" i="10"/>
  <c r="BG16" i="10"/>
  <c r="BG17" i="10"/>
  <c r="BG18" i="10"/>
  <c r="BG19" i="10"/>
  <c r="BG20" i="10"/>
  <c r="BG21" i="10"/>
  <c r="BG22" i="10"/>
  <c r="BG23" i="10"/>
  <c r="BG24" i="10"/>
  <c r="BG25" i="10"/>
  <c r="BG26" i="10"/>
  <c r="BG27" i="10"/>
  <c r="BG28" i="10"/>
  <c r="BG29" i="10"/>
  <c r="BG30" i="10"/>
  <c r="BG31" i="10"/>
  <c r="BG32" i="10"/>
  <c r="BG33" i="10"/>
  <c r="BG34" i="10"/>
  <c r="BG35" i="10"/>
  <c r="BG36" i="10"/>
  <c r="BG37" i="10"/>
  <c r="BG38" i="10"/>
  <c r="BG39" i="10"/>
  <c r="BG40" i="10"/>
  <c r="BG41" i="10"/>
  <c r="BG42" i="10"/>
  <c r="BG43" i="10"/>
  <c r="BG44" i="10"/>
  <c r="BG45" i="10"/>
  <c r="BG46" i="10"/>
  <c r="BG47" i="10"/>
  <c r="BG48" i="10"/>
  <c r="BG49" i="10"/>
  <c r="BG10" i="10"/>
  <c r="BU11" i="2"/>
  <c r="BU12" i="2"/>
  <c r="BU13" i="2"/>
  <c r="BU14" i="2"/>
  <c r="BU15" i="2"/>
  <c r="BU16" i="2"/>
  <c r="BU17" i="2"/>
  <c r="BU18" i="2"/>
  <c r="BU19" i="2"/>
  <c r="BU20" i="2"/>
  <c r="BU21" i="2"/>
  <c r="BU22" i="2"/>
  <c r="BU23" i="2"/>
  <c r="BU24" i="2"/>
  <c r="BU25" i="2"/>
  <c r="BU26" i="2"/>
  <c r="BU27" i="2"/>
  <c r="BU28" i="2"/>
  <c r="BU29" i="2"/>
  <c r="BU30" i="2"/>
  <c r="BU31" i="2"/>
  <c r="BU32" i="2"/>
  <c r="BU33" i="2"/>
  <c r="BU34" i="2"/>
  <c r="BU35" i="2"/>
  <c r="BU36" i="2"/>
  <c r="BU37" i="2"/>
  <c r="BU38" i="2"/>
  <c r="BU39" i="2"/>
  <c r="BU40" i="2"/>
  <c r="BU41" i="2"/>
  <c r="BU42" i="2"/>
  <c r="BU43" i="2"/>
  <c r="BU44" i="2"/>
  <c r="BU45" i="2"/>
  <c r="BU46" i="2"/>
  <c r="BU47" i="2"/>
  <c r="BU48" i="2"/>
  <c r="BU49" i="2"/>
  <c r="BU10" i="2"/>
  <c r="BS11" i="2"/>
  <c r="BS12" i="2"/>
  <c r="BS13" i="2"/>
  <c r="BS14" i="2"/>
  <c r="BS15" i="2"/>
  <c r="BS16" i="2"/>
  <c r="BS17" i="2"/>
  <c r="BS18" i="2"/>
  <c r="BS19" i="2"/>
  <c r="BS20" i="2"/>
  <c r="BS21" i="2"/>
  <c r="BS22" i="2"/>
  <c r="BS23" i="2"/>
  <c r="BS24" i="2"/>
  <c r="BS25" i="2"/>
  <c r="BS26" i="2"/>
  <c r="BS27" i="2"/>
  <c r="BS28" i="2"/>
  <c r="BS29" i="2"/>
  <c r="BS30" i="2"/>
  <c r="BS31" i="2"/>
  <c r="BS32" i="2"/>
  <c r="BS33" i="2"/>
  <c r="BS34" i="2"/>
  <c r="BS35" i="2"/>
  <c r="BS36" i="2"/>
  <c r="BS37" i="2"/>
  <c r="BS38" i="2"/>
  <c r="BS39" i="2"/>
  <c r="BS40" i="2"/>
  <c r="BS41" i="2"/>
  <c r="BS42" i="2"/>
  <c r="BS43" i="2"/>
  <c r="BS44" i="2"/>
  <c r="BS45" i="2"/>
  <c r="BS46" i="2"/>
  <c r="BS47" i="2"/>
  <c r="BS48" i="2"/>
  <c r="BS49" i="2"/>
  <c r="BS10" i="2"/>
  <c r="BQ11" i="2"/>
  <c r="BQ12" i="2"/>
  <c r="BQ13" i="2"/>
  <c r="BQ14" i="2"/>
  <c r="BQ15" i="2"/>
  <c r="BQ16" i="2"/>
  <c r="BQ17" i="2"/>
  <c r="BQ18" i="2"/>
  <c r="BQ19" i="2"/>
  <c r="BQ20" i="2"/>
  <c r="BQ21" i="2"/>
  <c r="BQ22" i="2"/>
  <c r="BQ23" i="2"/>
  <c r="BQ24" i="2"/>
  <c r="BQ25" i="2"/>
  <c r="BQ26" i="2"/>
  <c r="BQ27" i="2"/>
  <c r="BQ28" i="2"/>
  <c r="BQ29" i="2"/>
  <c r="BQ30" i="2"/>
  <c r="BQ31" i="2"/>
  <c r="BQ32" i="2"/>
  <c r="BQ33" i="2"/>
  <c r="BQ34" i="2"/>
  <c r="BQ35" i="2"/>
  <c r="BQ36" i="2"/>
  <c r="BQ37" i="2"/>
  <c r="BQ38" i="2"/>
  <c r="BQ39" i="2"/>
  <c r="BQ40" i="2"/>
  <c r="BQ41" i="2"/>
  <c r="BQ42" i="2"/>
  <c r="BQ43" i="2"/>
  <c r="BQ44" i="2"/>
  <c r="BQ45" i="2"/>
  <c r="BQ46" i="2"/>
  <c r="BQ47" i="2"/>
  <c r="BQ48" i="2"/>
  <c r="BQ49" i="2"/>
  <c r="BQ10" i="2"/>
  <c r="BO11" i="2"/>
  <c r="BO12" i="2"/>
  <c r="BO13" i="2"/>
  <c r="BO14" i="2"/>
  <c r="BO15" i="2"/>
  <c r="BO16" i="2"/>
  <c r="BO17" i="2"/>
  <c r="BO18" i="2"/>
  <c r="BO19" i="2"/>
  <c r="BO20" i="2"/>
  <c r="BO21" i="2"/>
  <c r="BO22" i="2"/>
  <c r="BO23" i="2"/>
  <c r="BO24" i="2"/>
  <c r="BO25" i="2"/>
  <c r="BO26" i="2"/>
  <c r="BO27" i="2"/>
  <c r="BO28" i="2"/>
  <c r="BO29" i="2"/>
  <c r="BO30" i="2"/>
  <c r="BO31" i="2"/>
  <c r="BO32" i="2"/>
  <c r="BO33" i="2"/>
  <c r="BO34" i="2"/>
  <c r="BO35" i="2"/>
  <c r="BO36" i="2"/>
  <c r="BO37" i="2"/>
  <c r="BO38" i="2"/>
  <c r="BO39" i="2"/>
  <c r="BO40" i="2"/>
  <c r="BO41" i="2"/>
  <c r="BO42" i="2"/>
  <c r="BO43" i="2"/>
  <c r="BO44" i="2"/>
  <c r="BO45" i="2"/>
  <c r="BO46" i="2"/>
  <c r="BO47" i="2"/>
  <c r="BO48" i="2"/>
  <c r="BO49" i="2"/>
  <c r="BO10" i="2"/>
  <c r="BI11" i="2"/>
  <c r="BK11" i="2"/>
  <c r="BM11" i="2"/>
  <c r="BI12" i="2"/>
  <c r="BK12" i="2"/>
  <c r="BM12" i="2"/>
  <c r="BI13" i="2"/>
  <c r="BK13" i="2"/>
  <c r="BM13" i="2"/>
  <c r="BI14" i="2"/>
  <c r="BK14" i="2"/>
  <c r="BM14" i="2"/>
  <c r="BI15" i="2"/>
  <c r="BK15" i="2"/>
  <c r="BM15" i="2"/>
  <c r="BI16" i="2"/>
  <c r="BK16" i="2"/>
  <c r="BM16" i="2"/>
  <c r="BI17" i="2"/>
  <c r="BK17" i="2"/>
  <c r="BM17" i="2"/>
  <c r="BI18" i="2"/>
  <c r="BK18" i="2"/>
  <c r="BM18" i="2"/>
  <c r="BI19" i="2"/>
  <c r="BK19" i="2"/>
  <c r="BM19" i="2"/>
  <c r="BI20" i="2"/>
  <c r="BK20" i="2"/>
  <c r="BM20" i="2"/>
  <c r="BI21" i="2"/>
  <c r="BK21" i="2"/>
  <c r="BM21" i="2"/>
  <c r="BI22" i="2"/>
  <c r="BK22" i="2"/>
  <c r="BM22" i="2"/>
  <c r="BI23" i="2"/>
  <c r="BK23" i="2"/>
  <c r="BM23" i="2"/>
  <c r="BI24" i="2"/>
  <c r="BK24" i="2"/>
  <c r="BM24" i="2"/>
  <c r="BI25" i="2"/>
  <c r="BK25" i="2"/>
  <c r="BM25" i="2"/>
  <c r="BI26" i="2"/>
  <c r="BK26" i="2"/>
  <c r="BM26" i="2"/>
  <c r="BI27" i="2"/>
  <c r="BK27" i="2"/>
  <c r="BM27" i="2"/>
  <c r="BI28" i="2"/>
  <c r="BK28" i="2"/>
  <c r="BM28" i="2"/>
  <c r="BI29" i="2"/>
  <c r="BK29" i="2"/>
  <c r="BM29" i="2"/>
  <c r="BI30" i="2"/>
  <c r="BK30" i="2"/>
  <c r="BM30" i="2"/>
  <c r="BI31" i="2"/>
  <c r="BK31" i="2"/>
  <c r="BM31" i="2"/>
  <c r="BI32" i="2"/>
  <c r="BK32" i="2"/>
  <c r="BM32" i="2"/>
  <c r="BI33" i="2"/>
  <c r="BK33" i="2"/>
  <c r="BM33" i="2"/>
  <c r="BI34" i="2"/>
  <c r="BK34" i="2"/>
  <c r="BM34" i="2"/>
  <c r="BI35" i="2"/>
  <c r="BK35" i="2"/>
  <c r="BM35" i="2"/>
  <c r="BI36" i="2"/>
  <c r="BK36" i="2"/>
  <c r="BM36" i="2"/>
  <c r="BI37" i="2"/>
  <c r="BK37" i="2"/>
  <c r="BM37" i="2"/>
  <c r="BI38" i="2"/>
  <c r="BK38" i="2"/>
  <c r="BM38" i="2"/>
  <c r="BI39" i="2"/>
  <c r="BK39" i="2"/>
  <c r="BM39" i="2"/>
  <c r="BI40" i="2"/>
  <c r="BK40" i="2"/>
  <c r="BM40" i="2"/>
  <c r="BI41" i="2"/>
  <c r="BK41" i="2"/>
  <c r="BM41" i="2"/>
  <c r="BI42" i="2"/>
  <c r="BK42" i="2"/>
  <c r="BM42" i="2"/>
  <c r="BI43" i="2"/>
  <c r="BK43" i="2"/>
  <c r="BM43" i="2"/>
  <c r="BI44" i="2"/>
  <c r="BK44" i="2"/>
  <c r="BM44" i="2"/>
  <c r="BI45" i="2"/>
  <c r="BK45" i="2"/>
  <c r="BM45" i="2"/>
  <c r="BI46" i="2"/>
  <c r="BK46" i="2"/>
  <c r="BM46" i="2"/>
  <c r="BI47" i="2"/>
  <c r="BK47" i="2"/>
  <c r="BM47" i="2"/>
  <c r="BI48" i="2"/>
  <c r="BK48" i="2"/>
  <c r="BM48" i="2"/>
  <c r="BI49" i="2"/>
  <c r="BK49" i="2"/>
  <c r="BM49" i="2"/>
  <c r="BG11" i="2"/>
  <c r="BG12" i="2"/>
  <c r="BG13" i="2"/>
  <c r="BG14" i="2"/>
  <c r="BG15" i="2"/>
  <c r="BG16" i="2"/>
  <c r="BG17" i="2"/>
  <c r="BG18" i="2"/>
  <c r="BG19" i="2"/>
  <c r="BG20" i="2"/>
  <c r="BG21" i="2"/>
  <c r="BG22" i="2"/>
  <c r="BG23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1" i="2"/>
  <c r="BG42" i="2"/>
  <c r="BG43" i="2"/>
  <c r="BG44" i="2"/>
  <c r="BG45" i="2"/>
  <c r="BG46" i="2"/>
  <c r="BG47" i="2"/>
  <c r="BG48" i="2"/>
  <c r="BG49" i="2"/>
  <c r="BM10" i="2"/>
  <c r="BK10" i="2"/>
  <c r="BI10" i="2"/>
  <c r="BG10" i="2"/>
  <c r="AQ5" i="7" l="1"/>
  <c r="AP6" i="7"/>
  <c r="AR6" i="7"/>
  <c r="AR7" i="7"/>
  <c r="AQ8" i="7"/>
  <c r="AQ9" i="7"/>
  <c r="AP10" i="7"/>
  <c r="AR10" i="7"/>
  <c r="C5" i="7"/>
  <c r="AK5" i="7" s="1"/>
  <c r="D5" i="7"/>
  <c r="E5" i="7"/>
  <c r="F5" i="7"/>
  <c r="G5" i="7"/>
  <c r="H5" i="7"/>
  <c r="AL5" i="7" s="1"/>
  <c r="I5" i="7"/>
  <c r="J5" i="7"/>
  <c r="K5" i="7"/>
  <c r="AM5" i="7" s="1"/>
  <c r="L5" i="7"/>
  <c r="M5" i="7"/>
  <c r="N5" i="7"/>
  <c r="O5" i="7"/>
  <c r="P5" i="7"/>
  <c r="AN5" i="7" s="1"/>
  <c r="Q5" i="7"/>
  <c r="R5" i="7"/>
  <c r="S5" i="7"/>
  <c r="T5" i="7"/>
  <c r="U5" i="7"/>
  <c r="AO5" i="7" s="1"/>
  <c r="V5" i="7"/>
  <c r="W5" i="7"/>
  <c r="X5" i="7"/>
  <c r="Y5" i="7"/>
  <c r="Z5" i="7"/>
  <c r="AP5" i="7" s="1"/>
  <c r="AA5" i="7"/>
  <c r="AB5" i="7"/>
  <c r="AC5" i="7"/>
  <c r="AD5" i="7"/>
  <c r="AE5" i="7"/>
  <c r="AF5" i="7"/>
  <c r="AG5" i="7"/>
  <c r="AH5" i="7"/>
  <c r="AR5" i="7" s="1"/>
  <c r="AI5" i="7"/>
  <c r="AJ5" i="7"/>
  <c r="C6" i="7"/>
  <c r="AK6" i="7" s="1"/>
  <c r="D6" i="7"/>
  <c r="E6" i="7"/>
  <c r="F6" i="7"/>
  <c r="G6" i="7"/>
  <c r="H6" i="7"/>
  <c r="AL6" i="7" s="1"/>
  <c r="I6" i="7"/>
  <c r="J6" i="7"/>
  <c r="K6" i="7"/>
  <c r="AM6" i="7" s="1"/>
  <c r="L6" i="7"/>
  <c r="M6" i="7"/>
  <c r="N6" i="7"/>
  <c r="O6" i="7"/>
  <c r="P6" i="7"/>
  <c r="AN6" i="7" s="1"/>
  <c r="Q6" i="7"/>
  <c r="R6" i="7"/>
  <c r="S6" i="7"/>
  <c r="T6" i="7"/>
  <c r="U6" i="7"/>
  <c r="AO6" i="7" s="1"/>
  <c r="V6" i="7"/>
  <c r="W6" i="7"/>
  <c r="X6" i="7"/>
  <c r="Y6" i="7"/>
  <c r="Z6" i="7"/>
  <c r="AA6" i="7"/>
  <c r="AB6" i="7"/>
  <c r="AC6" i="7"/>
  <c r="AD6" i="7"/>
  <c r="AE6" i="7"/>
  <c r="AQ6" i="7" s="1"/>
  <c r="AF6" i="7"/>
  <c r="AG6" i="7"/>
  <c r="AH6" i="7"/>
  <c r="AI6" i="7"/>
  <c r="AJ6" i="7"/>
  <c r="C7" i="7"/>
  <c r="AK7" i="7" s="1"/>
  <c r="D7" i="7"/>
  <c r="E7" i="7"/>
  <c r="F7" i="7"/>
  <c r="G7" i="7"/>
  <c r="H7" i="7"/>
  <c r="AL7" i="7" s="1"/>
  <c r="I7" i="7"/>
  <c r="J7" i="7"/>
  <c r="K7" i="7"/>
  <c r="AM7" i="7" s="1"/>
  <c r="L7" i="7"/>
  <c r="M7" i="7"/>
  <c r="N7" i="7"/>
  <c r="O7" i="7"/>
  <c r="P7" i="7"/>
  <c r="AN7" i="7" s="1"/>
  <c r="Q7" i="7"/>
  <c r="R7" i="7"/>
  <c r="S7" i="7"/>
  <c r="T7" i="7"/>
  <c r="U7" i="7"/>
  <c r="AO7" i="7" s="1"/>
  <c r="V7" i="7"/>
  <c r="W7" i="7"/>
  <c r="X7" i="7"/>
  <c r="Y7" i="7"/>
  <c r="Z7" i="7"/>
  <c r="AA7" i="7"/>
  <c r="AB7" i="7"/>
  <c r="AP7" i="7" s="1"/>
  <c r="AC7" i="7"/>
  <c r="AD7" i="7"/>
  <c r="AQ7" i="7" s="1"/>
  <c r="AE7" i="7"/>
  <c r="AF7" i="7"/>
  <c r="AG7" i="7"/>
  <c r="AH7" i="7"/>
  <c r="AI7" i="7"/>
  <c r="AJ7" i="7"/>
  <c r="C8" i="7"/>
  <c r="AK8" i="7" s="1"/>
  <c r="D8" i="7"/>
  <c r="E8" i="7"/>
  <c r="F8" i="7"/>
  <c r="G8" i="7"/>
  <c r="H8" i="7"/>
  <c r="AL8" i="7" s="1"/>
  <c r="I8" i="7"/>
  <c r="J8" i="7"/>
  <c r="K8" i="7"/>
  <c r="AM8" i="7" s="1"/>
  <c r="L8" i="7"/>
  <c r="M8" i="7"/>
  <c r="N8" i="7"/>
  <c r="O8" i="7"/>
  <c r="P8" i="7"/>
  <c r="AN8" i="7" s="1"/>
  <c r="Q8" i="7"/>
  <c r="R8" i="7"/>
  <c r="S8" i="7"/>
  <c r="T8" i="7"/>
  <c r="U8" i="7"/>
  <c r="AO8" i="7" s="1"/>
  <c r="V8" i="7"/>
  <c r="W8" i="7"/>
  <c r="X8" i="7"/>
  <c r="Y8" i="7"/>
  <c r="Z8" i="7"/>
  <c r="AP8" i="7" s="1"/>
  <c r="AA8" i="7"/>
  <c r="AB8" i="7"/>
  <c r="AC8" i="7"/>
  <c r="AD8" i="7"/>
  <c r="AE8" i="7"/>
  <c r="AF8" i="7"/>
  <c r="AG8" i="7"/>
  <c r="AH8" i="7"/>
  <c r="AI8" i="7"/>
  <c r="AJ8" i="7"/>
  <c r="AR8" i="7" s="1"/>
  <c r="C9" i="7"/>
  <c r="AK9" i="7" s="1"/>
  <c r="D9" i="7"/>
  <c r="E9" i="7"/>
  <c r="F9" i="7"/>
  <c r="G9" i="7"/>
  <c r="H9" i="7"/>
  <c r="AL9" i="7" s="1"/>
  <c r="I9" i="7"/>
  <c r="J9" i="7"/>
  <c r="K9" i="7"/>
  <c r="AM9" i="7" s="1"/>
  <c r="L9" i="7"/>
  <c r="M9" i="7"/>
  <c r="N9" i="7"/>
  <c r="O9" i="7"/>
  <c r="P9" i="7"/>
  <c r="AN9" i="7" s="1"/>
  <c r="Q9" i="7"/>
  <c r="R9" i="7"/>
  <c r="S9" i="7"/>
  <c r="T9" i="7"/>
  <c r="U9" i="7"/>
  <c r="AO9" i="7" s="1"/>
  <c r="V9" i="7"/>
  <c r="W9" i="7"/>
  <c r="X9" i="7"/>
  <c r="Y9" i="7"/>
  <c r="Z9" i="7"/>
  <c r="AP9" i="7" s="1"/>
  <c r="AA9" i="7"/>
  <c r="AB9" i="7"/>
  <c r="AC9" i="7"/>
  <c r="AD9" i="7"/>
  <c r="AE9" i="7"/>
  <c r="AF9" i="7"/>
  <c r="AG9" i="7"/>
  <c r="AH9" i="7"/>
  <c r="AR9" i="7" s="1"/>
  <c r="AI9" i="7"/>
  <c r="AJ9" i="7"/>
  <c r="C10" i="7"/>
  <c r="AK10" i="7" s="1"/>
  <c r="D10" i="7"/>
  <c r="E10" i="7"/>
  <c r="F10" i="7"/>
  <c r="G10" i="7"/>
  <c r="H10" i="7"/>
  <c r="AL10" i="7" s="1"/>
  <c r="I10" i="7"/>
  <c r="J10" i="7"/>
  <c r="K10" i="7"/>
  <c r="AM10" i="7" s="1"/>
  <c r="L10" i="7"/>
  <c r="M10" i="7"/>
  <c r="N10" i="7"/>
  <c r="O10" i="7"/>
  <c r="P10" i="7"/>
  <c r="AN10" i="7" s="1"/>
  <c r="Q10" i="7"/>
  <c r="R10" i="7"/>
  <c r="S10" i="7"/>
  <c r="T10" i="7"/>
  <c r="U10" i="7"/>
  <c r="AO10" i="7" s="1"/>
  <c r="V10" i="7"/>
  <c r="W10" i="7"/>
  <c r="X10" i="7"/>
  <c r="Y10" i="7"/>
  <c r="Z10" i="7"/>
  <c r="AA10" i="7"/>
  <c r="AB10" i="7"/>
  <c r="AC10" i="7"/>
  <c r="AD10" i="7"/>
  <c r="AE10" i="7"/>
  <c r="AQ10" i="7" s="1"/>
  <c r="AF10" i="7"/>
  <c r="AG10" i="7"/>
  <c r="AH10" i="7"/>
  <c r="AI10" i="7"/>
  <c r="AJ10" i="7"/>
  <c r="AJ4" i="7"/>
  <c r="AI4" i="7"/>
  <c r="AH4" i="7"/>
  <c r="AG4" i="7"/>
  <c r="AF4" i="7"/>
  <c r="AE4" i="7"/>
  <c r="AD4" i="7"/>
  <c r="AC4" i="7"/>
  <c r="AB4" i="7"/>
  <c r="AA4" i="7"/>
  <c r="Z4" i="7"/>
  <c r="Y4" i="7"/>
  <c r="Y11" i="7" s="1"/>
  <c r="X4" i="7"/>
  <c r="W4" i="7"/>
  <c r="V4" i="7"/>
  <c r="U4" i="7"/>
  <c r="T4" i="7"/>
  <c r="S4" i="7"/>
  <c r="R4" i="7"/>
  <c r="Q4" i="7"/>
  <c r="Q11" i="7" s="1"/>
  <c r="P4" i="7"/>
  <c r="O4" i="7"/>
  <c r="N4" i="7"/>
  <c r="M4" i="7"/>
  <c r="L4" i="7"/>
  <c r="K4" i="7"/>
  <c r="J4" i="7"/>
  <c r="I4" i="7"/>
  <c r="I11" i="7" s="1"/>
  <c r="H4" i="7"/>
  <c r="G4" i="7"/>
  <c r="F4" i="7"/>
  <c r="E4" i="7"/>
  <c r="D4" i="7"/>
  <c r="C4" i="7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AL8" i="6" s="1"/>
  <c r="G8" i="6"/>
  <c r="F8" i="6"/>
  <c r="E8" i="6"/>
  <c r="D8" i="6"/>
  <c r="C8" i="6"/>
  <c r="AJ7" i="6"/>
  <c r="AI7" i="6"/>
  <c r="AH7" i="6"/>
  <c r="AG7" i="6"/>
  <c r="AR7" i="6" s="1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AJ5" i="6"/>
  <c r="AI5" i="6"/>
  <c r="AH5" i="6"/>
  <c r="AG5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E5" i="6"/>
  <c r="D5" i="6"/>
  <c r="C5" i="6"/>
  <c r="AJ4" i="6"/>
  <c r="AI4" i="6"/>
  <c r="AH4" i="6"/>
  <c r="AG4" i="6"/>
  <c r="AF4" i="6"/>
  <c r="AE4" i="6"/>
  <c r="AD4" i="6"/>
  <c r="AC4" i="6"/>
  <c r="AC10" i="6" s="1"/>
  <c r="AB4" i="6"/>
  <c r="AA4" i="6"/>
  <c r="Z4" i="6"/>
  <c r="Y4" i="6"/>
  <c r="X4" i="6"/>
  <c r="W4" i="6"/>
  <c r="V4" i="6"/>
  <c r="U4" i="6"/>
  <c r="T4" i="6"/>
  <c r="S4" i="6"/>
  <c r="R4" i="6"/>
  <c r="Q4" i="6"/>
  <c r="P4" i="6"/>
  <c r="O4" i="6"/>
  <c r="N4" i="6"/>
  <c r="N10" i="6" s="1"/>
  <c r="M4" i="6"/>
  <c r="M10" i="6" s="1"/>
  <c r="L4" i="6"/>
  <c r="K4" i="6"/>
  <c r="J4" i="6"/>
  <c r="I4" i="6"/>
  <c r="H4" i="6"/>
  <c r="G4" i="6"/>
  <c r="F4" i="6"/>
  <c r="F10" i="6" s="1"/>
  <c r="E4" i="6"/>
  <c r="E10" i="6" s="1"/>
  <c r="D4" i="6"/>
  <c r="C4" i="6"/>
  <c r="AY5" i="7" l="1"/>
  <c r="Z11" i="7"/>
  <c r="O10" i="6"/>
  <c r="K11" i="7"/>
  <c r="AI11" i="7"/>
  <c r="AP7" i="6"/>
  <c r="AN8" i="6"/>
  <c r="L11" i="7"/>
  <c r="T11" i="7"/>
  <c r="R11" i="7"/>
  <c r="W10" i="6"/>
  <c r="AA11" i="7"/>
  <c r="I10" i="6"/>
  <c r="Q10" i="6"/>
  <c r="Y10" i="6"/>
  <c r="AG10" i="6"/>
  <c r="J11" i="7"/>
  <c r="AH11" i="7"/>
  <c r="G10" i="6"/>
  <c r="AE10" i="6"/>
  <c r="S11" i="7"/>
  <c r="J10" i="6"/>
  <c r="R10" i="6"/>
  <c r="AH10" i="6"/>
  <c r="C10" i="6"/>
  <c r="K10" i="6"/>
  <c r="S10" i="6"/>
  <c r="AA10" i="6"/>
  <c r="AI10" i="6"/>
  <c r="G11" i="7"/>
  <c r="O11" i="7"/>
  <c r="W11" i="7"/>
  <c r="D10" i="6"/>
  <c r="L10" i="6"/>
  <c r="T10" i="6"/>
  <c r="AB10" i="6"/>
  <c r="AJ10" i="6"/>
  <c r="AL4" i="7"/>
  <c r="AL11" i="7" s="1"/>
  <c r="X11" i="7"/>
  <c r="AF11" i="7"/>
  <c r="AG11" i="7"/>
  <c r="AE11" i="7"/>
  <c r="AB11" i="7"/>
  <c r="AJ11" i="7"/>
  <c r="N11" i="7"/>
  <c r="V11" i="7"/>
  <c r="C11" i="7"/>
  <c r="D11" i="7"/>
  <c r="E11" i="7"/>
  <c r="F11" i="7"/>
  <c r="AN4" i="7"/>
  <c r="M11" i="7"/>
  <c r="U11" i="7"/>
  <c r="AC11" i="7"/>
  <c r="AQ4" i="7"/>
  <c r="AQ11" i="7" s="1"/>
  <c r="AY8" i="7" s="1"/>
  <c r="AO4" i="7"/>
  <c r="AP4" i="7"/>
  <c r="AD11" i="7"/>
  <c r="AR4" i="7"/>
  <c r="H11" i="7"/>
  <c r="P11" i="7"/>
  <c r="AK4" i="7"/>
  <c r="AM4" i="7"/>
  <c r="AP4" i="6"/>
  <c r="AL5" i="6"/>
  <c r="AN5" i="6"/>
  <c r="AQ6" i="6"/>
  <c r="AO9" i="6"/>
  <c r="AQ9" i="6"/>
  <c r="AR8" i="6"/>
  <c r="AR5" i="6"/>
  <c r="AR9" i="6"/>
  <c r="AO5" i="6"/>
  <c r="AK6" i="6"/>
  <c r="AM6" i="6"/>
  <c r="H10" i="6"/>
  <c r="AN4" i="6"/>
  <c r="X10" i="6"/>
  <c r="AF10" i="6"/>
  <c r="AQ5" i="6"/>
  <c r="AO6" i="6"/>
  <c r="AK7" i="6"/>
  <c r="AM7" i="6"/>
  <c r="AP8" i="6"/>
  <c r="AL9" i="6"/>
  <c r="AN9" i="6"/>
  <c r="AO7" i="6"/>
  <c r="AK8" i="6"/>
  <c r="AM8" i="6"/>
  <c r="AP5" i="6"/>
  <c r="AL6" i="6"/>
  <c r="AN6" i="6"/>
  <c r="AQ7" i="6"/>
  <c r="AP9" i="6"/>
  <c r="AO4" i="6"/>
  <c r="AK5" i="6"/>
  <c r="AM5" i="6"/>
  <c r="AO8" i="6"/>
  <c r="AK9" i="6"/>
  <c r="AM9" i="6"/>
  <c r="V10" i="6"/>
  <c r="AD10" i="6"/>
  <c r="AP6" i="6"/>
  <c r="AR6" i="6"/>
  <c r="AL7" i="6"/>
  <c r="AN7" i="6"/>
  <c r="AQ8" i="6"/>
  <c r="AQ4" i="6"/>
  <c r="U10" i="6"/>
  <c r="AR4" i="6"/>
  <c r="AK4" i="6"/>
  <c r="AL4" i="6"/>
  <c r="P10" i="6"/>
  <c r="AM4" i="6"/>
  <c r="Z10" i="6"/>
  <c r="AT9" i="7" l="1"/>
  <c r="AT6" i="7"/>
  <c r="AT5" i="7"/>
  <c r="AT7" i="7"/>
  <c r="AT8" i="7"/>
  <c r="AT10" i="7"/>
  <c r="AY10" i="7"/>
  <c r="AY9" i="7"/>
  <c r="AY7" i="7"/>
  <c r="AY6" i="7"/>
  <c r="AN11" i="7"/>
  <c r="AY4" i="7"/>
  <c r="AP11" i="7"/>
  <c r="AX4" i="7"/>
  <c r="AO11" i="7"/>
  <c r="AW4" i="7"/>
  <c r="AM11" i="7"/>
  <c r="AK11" i="7"/>
  <c r="AV4" i="7"/>
  <c r="AR11" i="7"/>
  <c r="AT4" i="7"/>
  <c r="AY5" i="6"/>
  <c r="AY8" i="6"/>
  <c r="AU7" i="6"/>
  <c r="AY7" i="6"/>
  <c r="AT9" i="6"/>
  <c r="AY9" i="6"/>
  <c r="AS7" i="6"/>
  <c r="AY4" i="6"/>
  <c r="AL10" i="6"/>
  <c r="AT8" i="6" s="1"/>
  <c r="AO10" i="6"/>
  <c r="AW6" i="6" s="1"/>
  <c r="AS4" i="6"/>
  <c r="AP10" i="6"/>
  <c r="AX7" i="6" s="1"/>
  <c r="AR10" i="6"/>
  <c r="AZ7" i="6" s="1"/>
  <c r="AN10" i="6"/>
  <c r="AV8" i="6" s="1"/>
  <c r="AQ10" i="6"/>
  <c r="AY6" i="6" s="1"/>
  <c r="AM10" i="6"/>
  <c r="AU8" i="6" s="1"/>
  <c r="AK10" i="6"/>
  <c r="AS5" i="6" s="1"/>
  <c r="AW7" i="7" l="1"/>
  <c r="AW10" i="7"/>
  <c r="AW5" i="7"/>
  <c r="AW6" i="7"/>
  <c r="AW8" i="7"/>
  <c r="AW9" i="7"/>
  <c r="AX9" i="7"/>
  <c r="AX6" i="7"/>
  <c r="AX8" i="7"/>
  <c r="AX10" i="7"/>
  <c r="AX7" i="7"/>
  <c r="AX5" i="7"/>
  <c r="AW5" i="6"/>
  <c r="AZ4" i="7"/>
  <c r="AZ7" i="7"/>
  <c r="AZ9" i="7"/>
  <c r="AZ8" i="7"/>
  <c r="AZ6" i="7"/>
  <c r="AZ5" i="7"/>
  <c r="AZ10" i="7"/>
  <c r="AU9" i="6"/>
  <c r="AS8" i="7"/>
  <c r="AS6" i="7"/>
  <c r="AS7" i="7"/>
  <c r="AS10" i="7"/>
  <c r="AS9" i="7"/>
  <c r="AS5" i="7"/>
  <c r="AW7" i="6"/>
  <c r="AV5" i="7"/>
  <c r="AV11" i="7" s="1"/>
  <c r="AV10" i="7"/>
  <c r="AV7" i="7"/>
  <c r="AV6" i="7"/>
  <c r="AV9" i="7"/>
  <c r="AV8" i="7"/>
  <c r="AU5" i="6"/>
  <c r="AX4" i="6"/>
  <c r="AU6" i="6"/>
  <c r="AU6" i="7"/>
  <c r="AU7" i="7"/>
  <c r="AU5" i="7"/>
  <c r="AU10" i="7"/>
  <c r="AU8" i="7"/>
  <c r="AU9" i="7"/>
  <c r="AY11" i="7"/>
  <c r="AT11" i="7"/>
  <c r="AS4" i="7"/>
  <c r="AU4" i="7"/>
  <c r="AY10" i="6"/>
  <c r="AS6" i="6"/>
  <c r="AS8" i="6"/>
  <c r="AT6" i="6"/>
  <c r="AV7" i="6"/>
  <c r="AW4" i="6"/>
  <c r="AV4" i="6"/>
  <c r="AV10" i="6" s="1"/>
  <c r="AW8" i="6"/>
  <c r="AT5" i="6"/>
  <c r="AS9" i="6"/>
  <c r="AS10" i="6"/>
  <c r="AV9" i="6"/>
  <c r="AZ8" i="6"/>
  <c r="AW9" i="6"/>
  <c r="AX6" i="6"/>
  <c r="AX9" i="6"/>
  <c r="AU4" i="6"/>
  <c r="AT4" i="6"/>
  <c r="AX5" i="6"/>
  <c r="AX8" i="6"/>
  <c r="AT7" i="6"/>
  <c r="AZ9" i="6"/>
  <c r="AZ4" i="6"/>
  <c r="AV6" i="6"/>
  <c r="AZ6" i="6"/>
  <c r="AZ5" i="6"/>
  <c r="AV5" i="6"/>
  <c r="CC2" i="3"/>
  <c r="AX10" i="6" l="1"/>
  <c r="AU10" i="6"/>
  <c r="AS11" i="7"/>
  <c r="AX11" i="7"/>
  <c r="AW11" i="7"/>
  <c r="AZ11" i="7"/>
  <c r="AU11" i="7"/>
  <c r="AT10" i="6"/>
  <c r="AW10" i="6"/>
  <c r="AZ10" i="6"/>
</calcChain>
</file>

<file path=xl/sharedStrings.xml><?xml version="1.0" encoding="utf-8"?>
<sst xmlns="http://schemas.openxmlformats.org/spreadsheetml/2006/main" count="927" uniqueCount="153">
  <si>
    <t>NI:  No iniciado en el grado de competencia esperado</t>
  </si>
  <si>
    <t xml:space="preserve">NIVEL:  </t>
  </si>
  <si>
    <t xml:space="preserve">CURSO/GRUPO:   </t>
  </si>
  <si>
    <t>EP:  En proceso de conseguir el grado de competencia esperado</t>
  </si>
  <si>
    <t>R:  Ha conseguido de manera relevante el grado de competencia esperado</t>
  </si>
  <si>
    <t>C:  Ha conseguido el grado de competencia esperado</t>
  </si>
  <si>
    <t>E:  Ha conseguido de manera excelente el grado de competencia esperado.</t>
  </si>
  <si>
    <t xml:space="preserve">EVALUACIÓN:  </t>
  </si>
  <si>
    <t>NIVEL DE CONSECUCiÓN DE LAS COMPETENCIAS CLAVE DEL GRUPO</t>
  </si>
  <si>
    <t>NIVEL GLOBAL DE ADQUISICIÓN DE LAS COMPETENCIAS</t>
  </si>
  <si>
    <t xml:space="preserve">Área:   </t>
  </si>
  <si>
    <t>Conocimiento de medio natural, social y cultural</t>
  </si>
  <si>
    <t>Educación Artística</t>
  </si>
  <si>
    <t>Educación Física</t>
  </si>
  <si>
    <t>Lengua Castellana y Literatura</t>
  </si>
  <si>
    <t>Lengua Extranjera</t>
  </si>
  <si>
    <t>Matemáticas</t>
  </si>
  <si>
    <t>CCL</t>
  </si>
  <si>
    <t>CP</t>
  </si>
  <si>
    <t>STEM</t>
  </si>
  <si>
    <t>CD</t>
  </si>
  <si>
    <t>CPSAA</t>
  </si>
  <si>
    <t>CC</t>
  </si>
  <si>
    <t>CE</t>
  </si>
  <si>
    <t>CCEC</t>
  </si>
  <si>
    <t>Nº</t>
  </si>
  <si>
    <t>NOMBRE Y APELLIDOS DEL ALUMNADO</t>
  </si>
  <si>
    <t>GRADO ALCANZADO (1 A 5)</t>
  </si>
  <si>
    <t>NIVEL DE ADQUISICIÓN C.C</t>
  </si>
  <si>
    <t>Alumno/a 1</t>
  </si>
  <si>
    <t>Alumno/a 2</t>
  </si>
  <si>
    <t>Alumno/a 3</t>
  </si>
  <si>
    <t>COMPETENCIAS NO ALCANZADAS</t>
  </si>
  <si>
    <t xml:space="preserve">CURSO/GRUPO:  </t>
  </si>
  <si>
    <t xml:space="preserve">COMPETENCIAS ALCANZADAS	
	</t>
  </si>
  <si>
    <t>E:  Ha conseguido de manera excelente el grado de competencia esperado</t>
  </si>
  <si>
    <t>INFORME DEL NIVEL COMPETENCIAL</t>
  </si>
  <si>
    <t xml:space="preserve">Curso/Grupo: </t>
  </si>
  <si>
    <t>R:  Ha conseguido de manera relevante el grado de competencia esperado.</t>
  </si>
  <si>
    <t xml:space="preserve">Evaluación: </t>
  </si>
  <si>
    <t>Alumno/a 4</t>
  </si>
  <si>
    <t>Alumno/a 5</t>
  </si>
  <si>
    <t>Alumno/a 6</t>
  </si>
  <si>
    <t>Alumno/a 7</t>
  </si>
  <si>
    <t>Alumno/a 8</t>
  </si>
  <si>
    <t>Alumno/a 9</t>
  </si>
  <si>
    <t>Alumno/a 10</t>
  </si>
  <si>
    <t>Alumno/a 11</t>
  </si>
  <si>
    <t>Alumno/a 12</t>
  </si>
  <si>
    <t>Alumno/a 13</t>
  </si>
  <si>
    <t>Alumno/a 14</t>
  </si>
  <si>
    <t>Alumno/a 15</t>
  </si>
  <si>
    <t>Alumno/a 16</t>
  </si>
  <si>
    <t>Alumno/a 17</t>
  </si>
  <si>
    <t>Alumno/a 18</t>
  </si>
  <si>
    <t>Alumno/a 19</t>
  </si>
  <si>
    <t>Alumno/a 20</t>
  </si>
  <si>
    <t>Alumno/a 21</t>
  </si>
  <si>
    <t>Alumno/a 22</t>
  </si>
  <si>
    <t>Alumno/a 23</t>
  </si>
  <si>
    <t>Alumno/a 24</t>
  </si>
  <si>
    <t>Alumno/a 25</t>
  </si>
  <si>
    <t>Alumno/a 26</t>
  </si>
  <si>
    <t>Alumno/a 27</t>
  </si>
  <si>
    <t>Alumno/a 28</t>
  </si>
  <si>
    <t>Alumno/a 29</t>
  </si>
  <si>
    <t>Alumno/a 30</t>
  </si>
  <si>
    <t>Alumno/a 31</t>
  </si>
  <si>
    <t>Alumno/a 32</t>
  </si>
  <si>
    <t>Alumno/a 33</t>
  </si>
  <si>
    <t>Alumno/a 34</t>
  </si>
  <si>
    <t>Alumno/a 35</t>
  </si>
  <si>
    <t>Alumno/a 36</t>
  </si>
  <si>
    <t>Alumno/a 37</t>
  </si>
  <si>
    <t>Alumno/a 38</t>
  </si>
  <si>
    <t>Alumno/a 39</t>
  </si>
  <si>
    <t>Alumno/a 40</t>
  </si>
  <si>
    <t>Educación en Valores Cívicos y Éticos (solo 5º EP)</t>
  </si>
  <si>
    <t>Área</t>
  </si>
  <si>
    <t>CE1</t>
  </si>
  <si>
    <t>CE2</t>
  </si>
  <si>
    <t>CE3</t>
  </si>
  <si>
    <t>CE4</t>
  </si>
  <si>
    <t>CE5</t>
  </si>
  <si>
    <t>CE6</t>
  </si>
  <si>
    <t>CE7</t>
  </si>
  <si>
    <t>CE8</t>
  </si>
  <si>
    <t>CE9</t>
  </si>
  <si>
    <t>CE10</t>
  </si>
  <si>
    <t>Conocimiento del Medio Natural, Social y Cultural (1er Ciclo)</t>
  </si>
  <si>
    <t>CCL3</t>
  </si>
  <si>
    <t>STEM4</t>
  </si>
  <si>
    <t>CD1</t>
  </si>
  <si>
    <t>CD2</t>
  </si>
  <si>
    <t>CD3</t>
  </si>
  <si>
    <t>CD4</t>
  </si>
  <si>
    <t>CD5</t>
  </si>
  <si>
    <t>CCEC4</t>
  </si>
  <si>
    <t>CCL1</t>
  </si>
  <si>
    <t>CCL2</t>
  </si>
  <si>
    <t>STEM2</t>
  </si>
  <si>
    <t>CC4</t>
  </si>
  <si>
    <t>STEM3</t>
  </si>
  <si>
    <t>CPSAA3</t>
  </si>
  <si>
    <t>CPSAA4</t>
  </si>
  <si>
    <t>CPSAA5</t>
  </si>
  <si>
    <t>STEM5</t>
  </si>
  <si>
    <t>CPSAA1</t>
  </si>
  <si>
    <t>CPSAA2</t>
  </si>
  <si>
    <t>CC3</t>
  </si>
  <si>
    <t>STEM1</t>
  </si>
  <si>
    <t>CCEC1</t>
  </si>
  <si>
    <t>CCL5</t>
  </si>
  <si>
    <t>CC1</t>
  </si>
  <si>
    <t>CP3</t>
  </si>
  <si>
    <t>CC2</t>
  </si>
  <si>
    <t>CCEC2</t>
  </si>
  <si>
    <t>CCEC3</t>
  </si>
  <si>
    <t>CP2</t>
  </si>
  <si>
    <t>CCL4</t>
  </si>
  <si>
    <t>CP1</t>
  </si>
  <si>
    <t>Educación en Valores Cívicos y Éticos (5º EP)</t>
  </si>
  <si>
    <t>CALIFICACIÓN DESCRIPTOR OPERATIVO DE LAS CC</t>
  </si>
  <si>
    <t>Competencia en comunicación lingüística (CCL)</t>
  </si>
  <si>
    <t>Competencia Plurilingüe CP)</t>
  </si>
  <si>
    <t>Competencia Matemática y Competencia en Ciencia, Tecnología e Ingeniería (STEM)</t>
  </si>
  <si>
    <t>Competencia Digital (CD)</t>
  </si>
  <si>
    <t>Competencia Personal, Social y de Aprender a Aprender (CPSAA)</t>
  </si>
  <si>
    <t>Competencia Ciudadana (CC)</t>
  </si>
  <si>
    <t>Competencia Emprendedora (CE)</t>
  </si>
  <si>
    <t>Competencia en Conciencia y Expresión Culturales (CCEC)</t>
  </si>
  <si>
    <t>Nº DE DESCRIPTORES</t>
  </si>
  <si>
    <t>CONTRIBUCIÓN DE CADA ÁREA A CADA COMPETENCIA</t>
  </si>
  <si>
    <t>MateriaS (1º, 2º, 3º, 4º Y 6º EP)</t>
  </si>
  <si>
    <t xml:space="preserve">CE1 </t>
  </si>
  <si>
    <t>Conocimiento del Medio Natural, Social y Cultural</t>
  </si>
  <si>
    <t>TOTAL</t>
  </si>
  <si>
    <t>Materias (5º EP)</t>
  </si>
  <si>
    <t>ESCALA DEL NIVEL DE ADQUISICIÓN DE LAS COMPETENCIAS CLAVE</t>
  </si>
  <si>
    <t>Nivel mínimo
(&gt;=)</t>
  </si>
  <si>
    <t>Nivel máximo
(&lt;)</t>
  </si>
  <si>
    <r>
      <rPr>
        <b/>
        <sz val="12"/>
        <color theme="1"/>
        <rFont val="Arial"/>
        <family val="2"/>
      </rPr>
      <t>No iniciado (NI)</t>
    </r>
    <r>
      <rPr>
        <sz val="12"/>
        <color theme="1"/>
        <rFont val="Arial"/>
        <family val="2"/>
      </rPr>
      <t xml:space="preserve"> en el grado de competencia esperado</t>
    </r>
  </si>
  <si>
    <r>
      <rPr>
        <b/>
        <sz val="12"/>
        <color theme="1"/>
        <rFont val="Arial"/>
        <family val="2"/>
      </rPr>
      <t>Está en proceso (EP)</t>
    </r>
    <r>
      <rPr>
        <sz val="12"/>
        <color theme="1"/>
        <rFont val="Arial"/>
        <family val="2"/>
      </rPr>
      <t xml:space="preserve"> de conseguir el grado de competencia esperado</t>
    </r>
  </si>
  <si>
    <r>
      <rPr>
        <b/>
        <sz val="12"/>
        <color theme="1"/>
        <rFont val="Arial"/>
        <family val="2"/>
      </rPr>
      <t>Ha conseguido (C)</t>
    </r>
    <r>
      <rPr>
        <sz val="12"/>
        <color theme="1"/>
        <rFont val="Arial"/>
        <family val="2"/>
      </rPr>
      <t xml:space="preserve"> el grado de competencia esperado</t>
    </r>
  </si>
  <si>
    <r>
      <rPr>
        <b/>
        <sz val="12"/>
        <color theme="1"/>
        <rFont val="Arial"/>
        <family val="2"/>
      </rPr>
      <t>Ha conseguido de manera relevante (R)</t>
    </r>
    <r>
      <rPr>
        <sz val="12"/>
        <color theme="1"/>
        <rFont val="Arial"/>
        <family val="2"/>
      </rPr>
      <t xml:space="preserve"> el grado de competencia esperado</t>
    </r>
  </si>
  <si>
    <r>
      <rPr>
        <b/>
        <sz val="12"/>
        <color theme="1"/>
        <rFont val="Arial"/>
        <family val="2"/>
      </rPr>
      <t>Ha conseguido de manera excelente (E)</t>
    </r>
    <r>
      <rPr>
        <sz val="12"/>
        <color theme="1"/>
        <rFont val="Arial"/>
        <family val="2"/>
      </rPr>
      <t xml:space="preserve"> el grado de competencia esperado</t>
    </r>
  </si>
  <si>
    <t>NIVEL DE CONSECUCIÓN DE LAS COMPETENCIAS CLAVE</t>
  </si>
  <si>
    <t>MEDIA DEL GRUPO</t>
  </si>
  <si>
    <t>COMPETENCIA CLAVE DEL PERFIL DE SALIDA</t>
  </si>
  <si>
    <t>NIVEL DE ADQUISICIÓN DE LAS COMP. CLAVE</t>
  </si>
  <si>
    <t>NIVEL DE CONSECUCIÓN DE LAS COMPETENCIAS CLAVE DEL PERFIL DE SALIDA</t>
  </si>
  <si>
    <t xml:space="preserve">ALUMNO/A:  </t>
  </si>
  <si>
    <t>GRADO ALCANZADO POR EL ALUMNO/A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</si>
</sst>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sz val="10"/>
      <color theme="1"/>
      <name val="ArialMT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6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Arial"/>
      <family val="2"/>
    </font>
    <font>
      <b/>
      <u/>
      <sz val="18"/>
      <color theme="1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EBA09B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326">
    <xf numFmtId="0" fontId="0" fillId="0" borderId="0" xfId="0"/>
    <xf numFmtId="0" fontId="3" fillId="0" borderId="0" xfId="0" applyFont="1"/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vertical="center"/>
    </xf>
    <xf numFmtId="0" fontId="4" fillId="4" borderId="6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left" vertical="center"/>
    </xf>
    <xf numFmtId="2" fontId="4" fillId="5" borderId="11" xfId="0" applyNumberFormat="1" applyFont="1" applyFill="1" applyBorder="1" applyAlignment="1">
      <alignment horizontal="center" vertical="center"/>
    </xf>
    <xf numFmtId="2" fontId="4" fillId="5" borderId="12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2" fontId="4" fillId="0" borderId="13" xfId="0" applyNumberFormat="1" applyFont="1" applyBorder="1" applyAlignment="1">
      <alignment horizontal="center" vertical="center"/>
    </xf>
    <xf numFmtId="2" fontId="4" fillId="0" borderId="14" xfId="0" applyNumberFormat="1" applyFont="1" applyBorder="1" applyAlignment="1">
      <alignment horizontal="center" vertical="center"/>
    </xf>
    <xf numFmtId="2" fontId="4" fillId="0" borderId="15" xfId="0" applyNumberFormat="1" applyFont="1" applyBorder="1" applyAlignment="1">
      <alignment horizontal="center" vertical="center"/>
    </xf>
    <xf numFmtId="2" fontId="4" fillId="0" borderId="16" xfId="0" applyNumberFormat="1" applyFont="1" applyBorder="1" applyAlignment="1">
      <alignment horizontal="center" vertical="center"/>
    </xf>
    <xf numFmtId="0" fontId="4" fillId="5" borderId="17" xfId="0" applyFont="1" applyFill="1" applyBorder="1" applyAlignment="1">
      <alignment horizontal="left" vertical="center"/>
    </xf>
    <xf numFmtId="2" fontId="4" fillId="5" borderId="13" xfId="0" applyNumberFormat="1" applyFont="1" applyFill="1" applyBorder="1" applyAlignment="1">
      <alignment horizontal="center" vertical="center"/>
    </xf>
    <xf numFmtId="2" fontId="4" fillId="5" borderId="14" xfId="0" applyNumberFormat="1" applyFont="1" applyFill="1" applyBorder="1" applyAlignment="1">
      <alignment horizontal="center" vertical="center"/>
    </xf>
    <xf numFmtId="2" fontId="4" fillId="5" borderId="18" xfId="0" applyNumberFormat="1" applyFont="1" applyFill="1" applyBorder="1" applyAlignment="1">
      <alignment horizontal="center" vertical="center"/>
    </xf>
    <xf numFmtId="2" fontId="4" fillId="5" borderId="19" xfId="0" applyNumberFormat="1" applyFont="1" applyFill="1" applyBorder="1" applyAlignment="1">
      <alignment horizontal="center" vertical="center"/>
    </xf>
    <xf numFmtId="2" fontId="4" fillId="0" borderId="20" xfId="0" applyNumberFormat="1" applyFont="1" applyBorder="1" applyAlignment="1">
      <alignment horizontal="center" vertical="center"/>
    </xf>
    <xf numFmtId="2" fontId="4" fillId="5" borderId="20" xfId="0" applyNumberFormat="1" applyFont="1" applyFill="1" applyBorder="1" applyAlignment="1">
      <alignment horizontal="center" vertical="center"/>
    </xf>
    <xf numFmtId="2" fontId="4" fillId="5" borderId="15" xfId="0" applyNumberFormat="1" applyFont="1" applyFill="1" applyBorder="1" applyAlignment="1">
      <alignment horizontal="center" vertical="center"/>
    </xf>
    <xf numFmtId="2" fontId="4" fillId="5" borderId="16" xfId="0" applyNumberFormat="1" applyFont="1" applyFill="1" applyBorder="1" applyAlignment="1">
      <alignment horizontal="center" vertical="center"/>
    </xf>
    <xf numFmtId="2" fontId="4" fillId="0" borderId="21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0" fontId="4" fillId="5" borderId="3" xfId="0" applyFont="1" applyFill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2" fontId="4" fillId="0" borderId="22" xfId="0" applyNumberFormat="1" applyFont="1" applyBorder="1" applyAlignment="1">
      <alignment horizontal="center" vertical="center"/>
    </xf>
    <xf numFmtId="2" fontId="4" fillId="0" borderId="24" xfId="0" applyNumberFormat="1" applyFont="1" applyBorder="1" applyAlignment="1">
      <alignment horizontal="center" vertical="center"/>
    </xf>
    <xf numFmtId="2" fontId="4" fillId="0" borderId="23" xfId="0" applyNumberFormat="1" applyFont="1" applyBorder="1" applyAlignment="1">
      <alignment horizontal="center" vertical="center"/>
    </xf>
    <xf numFmtId="2" fontId="4" fillId="0" borderId="25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8" fillId="7" borderId="7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2" fontId="8" fillId="8" borderId="18" xfId="0" applyNumberFormat="1" applyFont="1" applyFill="1" applyBorder="1" applyAlignment="1">
      <alignment horizontal="center" vertical="center"/>
    </xf>
    <xf numFmtId="2" fontId="8" fillId="0" borderId="13" xfId="0" applyNumberFormat="1" applyFont="1" applyBorder="1" applyAlignment="1">
      <alignment horizontal="center" vertical="center"/>
    </xf>
    <xf numFmtId="2" fontId="8" fillId="0" borderId="14" xfId="0" applyNumberFormat="1" applyFont="1" applyBorder="1" applyAlignment="1">
      <alignment horizontal="center" vertical="center"/>
    </xf>
    <xf numFmtId="2" fontId="8" fillId="0" borderId="15" xfId="0" applyNumberFormat="1" applyFont="1" applyBorder="1" applyAlignment="1">
      <alignment horizontal="center" vertical="center"/>
    </xf>
    <xf numFmtId="2" fontId="8" fillId="8" borderId="13" xfId="0" applyNumberFormat="1" applyFont="1" applyFill="1" applyBorder="1" applyAlignment="1">
      <alignment horizontal="center" vertical="center"/>
    </xf>
    <xf numFmtId="2" fontId="8" fillId="8" borderId="14" xfId="0" applyNumberFormat="1" applyFont="1" applyFill="1" applyBorder="1" applyAlignment="1">
      <alignment horizontal="center" vertical="center"/>
    </xf>
    <xf numFmtId="2" fontId="8" fillId="0" borderId="18" xfId="0" applyNumberFormat="1" applyFont="1" applyBorder="1" applyAlignment="1">
      <alignment horizontal="center" vertical="center"/>
    </xf>
    <xf numFmtId="2" fontId="8" fillId="0" borderId="21" xfId="0" applyNumberFormat="1" applyFont="1" applyBorder="1" applyAlignment="1">
      <alignment horizontal="center" vertical="center"/>
    </xf>
    <xf numFmtId="2" fontId="8" fillId="8" borderId="20" xfId="0" applyNumberFormat="1" applyFont="1" applyFill="1" applyBorder="1" applyAlignment="1">
      <alignment horizontal="center" vertical="center"/>
    </xf>
    <xf numFmtId="2" fontId="8" fillId="8" borderId="15" xfId="0" applyNumberFormat="1" applyFont="1" applyFill="1" applyBorder="1" applyAlignment="1">
      <alignment horizontal="center" vertical="center"/>
    </xf>
    <xf numFmtId="2" fontId="8" fillId="0" borderId="22" xfId="0" applyNumberFormat="1" applyFont="1" applyBorder="1" applyAlignment="1">
      <alignment horizontal="center" vertical="center"/>
    </xf>
    <xf numFmtId="2" fontId="8" fillId="0" borderId="24" xfId="0" applyNumberFormat="1" applyFont="1" applyBorder="1" applyAlignment="1">
      <alignment horizontal="center" vertical="center"/>
    </xf>
    <xf numFmtId="2" fontId="8" fillId="0" borderId="23" xfId="0" applyNumberFormat="1" applyFont="1" applyBorder="1" applyAlignment="1">
      <alignment horizontal="center" vertical="center"/>
    </xf>
    <xf numFmtId="0" fontId="0" fillId="9" borderId="0" xfId="0" applyFill="1"/>
    <xf numFmtId="0" fontId="0" fillId="9" borderId="1" xfId="0" applyFill="1" applyBorder="1"/>
    <xf numFmtId="0" fontId="0" fillId="4" borderId="0" xfId="0" applyFill="1"/>
    <xf numFmtId="0" fontId="0" fillId="4" borderId="3" xfId="0" applyFill="1" applyBorder="1"/>
    <xf numFmtId="0" fontId="0" fillId="4" borderId="12" xfId="0" applyFill="1" applyBorder="1"/>
    <xf numFmtId="0" fontId="9" fillId="4" borderId="3" xfId="0" applyFont="1" applyFill="1" applyBorder="1"/>
    <xf numFmtId="0" fontId="9" fillId="0" borderId="0" xfId="0" applyFont="1"/>
    <xf numFmtId="0" fontId="11" fillId="5" borderId="29" xfId="0" applyFont="1" applyFill="1" applyBorder="1" applyAlignment="1">
      <alignment horizontal="center" vertical="center" wrapText="1"/>
    </xf>
    <xf numFmtId="0" fontId="11" fillId="5" borderId="30" xfId="0" applyFont="1" applyFill="1" applyBorder="1" applyAlignment="1">
      <alignment horizontal="center" vertical="center" wrapText="1"/>
    </xf>
    <xf numFmtId="1" fontId="3" fillId="4" borderId="3" xfId="0" applyNumberFormat="1" applyFont="1" applyFill="1" applyBorder="1" applyAlignment="1">
      <alignment horizontal="center"/>
    </xf>
    <xf numFmtId="9" fontId="3" fillId="0" borderId="0" xfId="0" applyNumberFormat="1" applyFont="1"/>
    <xf numFmtId="0" fontId="11" fillId="5" borderId="32" xfId="0" applyFont="1" applyFill="1" applyBorder="1" applyAlignment="1">
      <alignment horizontal="center" vertical="center" wrapText="1"/>
    </xf>
    <xf numFmtId="1" fontId="3" fillId="4" borderId="0" xfId="0" applyNumberFormat="1" applyFont="1" applyFill="1" applyAlignment="1">
      <alignment horizontal="center"/>
    </xf>
    <xf numFmtId="1" fontId="3" fillId="4" borderId="12" xfId="0" applyNumberFormat="1" applyFont="1" applyFill="1" applyBorder="1" applyAlignment="1">
      <alignment horizontal="center"/>
    </xf>
    <xf numFmtId="1" fontId="3" fillId="0" borderId="0" xfId="0" applyNumberFormat="1" applyFont="1" applyAlignment="1">
      <alignment horizontal="center"/>
    </xf>
    <xf numFmtId="1" fontId="3" fillId="4" borderId="22" xfId="0" applyNumberFormat="1" applyFont="1" applyFill="1" applyBorder="1" applyAlignment="1">
      <alignment horizontal="center"/>
    </xf>
    <xf numFmtId="1" fontId="3" fillId="4" borderId="23" xfId="0" applyNumberFormat="1" applyFont="1" applyFill="1" applyBorder="1" applyAlignment="1">
      <alignment horizontal="center"/>
    </xf>
    <xf numFmtId="1" fontId="3" fillId="4" borderId="25" xfId="0" applyNumberFormat="1" applyFont="1" applyFill="1" applyBorder="1" applyAlignment="1">
      <alignment horizontal="center"/>
    </xf>
    <xf numFmtId="9" fontId="3" fillId="0" borderId="0" xfId="1" applyFont="1" applyAlignment="1">
      <alignment horizontal="center"/>
    </xf>
    <xf numFmtId="9" fontId="4" fillId="0" borderId="3" xfId="1" applyFont="1" applyBorder="1" applyAlignment="1">
      <alignment horizontal="center"/>
    </xf>
    <xf numFmtId="9" fontId="4" fillId="0" borderId="0" xfId="1" applyFont="1" applyBorder="1" applyAlignment="1">
      <alignment horizontal="center"/>
    </xf>
    <xf numFmtId="9" fontId="4" fillId="0" borderId="12" xfId="1" applyFont="1" applyBorder="1" applyAlignment="1">
      <alignment horizontal="center"/>
    </xf>
    <xf numFmtId="9" fontId="4" fillId="0" borderId="22" xfId="1" applyFont="1" applyBorder="1" applyAlignment="1">
      <alignment horizontal="center"/>
    </xf>
    <xf numFmtId="9" fontId="4" fillId="0" borderId="23" xfId="1" applyFont="1" applyBorder="1" applyAlignment="1">
      <alignment horizontal="center"/>
    </xf>
    <xf numFmtId="9" fontId="4" fillId="0" borderId="25" xfId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4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1" fontId="3" fillId="0" borderId="12" xfId="0" applyNumberFormat="1" applyFont="1" applyBorder="1" applyAlignment="1">
      <alignment horizontal="center"/>
    </xf>
    <xf numFmtId="1" fontId="3" fillId="0" borderId="22" xfId="0" applyNumberFormat="1" applyFont="1" applyBorder="1" applyAlignment="1">
      <alignment horizontal="center"/>
    </xf>
    <xf numFmtId="1" fontId="3" fillId="0" borderId="23" xfId="0" applyNumberFormat="1" applyFont="1" applyBorder="1" applyAlignment="1">
      <alignment horizontal="center"/>
    </xf>
    <xf numFmtId="1" fontId="3" fillId="0" borderId="25" xfId="0" applyNumberFormat="1" applyFont="1" applyBorder="1" applyAlignment="1">
      <alignment horizontal="center"/>
    </xf>
    <xf numFmtId="0" fontId="0" fillId="4" borderId="36" xfId="0" applyFill="1" applyBorder="1"/>
    <xf numFmtId="0" fontId="0" fillId="4" borderId="37" xfId="0" applyFill="1" applyBorder="1"/>
    <xf numFmtId="0" fontId="0" fillId="4" borderId="38" xfId="0" applyFill="1" applyBorder="1"/>
    <xf numFmtId="0" fontId="0" fillId="4" borderId="31" xfId="0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center"/>
    </xf>
    <xf numFmtId="1" fontId="3" fillId="4" borderId="2" xfId="0" applyNumberFormat="1" applyFont="1" applyFill="1" applyBorder="1" applyAlignment="1">
      <alignment horizontal="center"/>
    </xf>
    <xf numFmtId="1" fontId="3" fillId="4" borderId="4" xfId="0" applyNumberFormat="1" applyFont="1" applyFill="1" applyBorder="1" applyAlignment="1">
      <alignment horizontal="center"/>
    </xf>
    <xf numFmtId="9" fontId="4" fillId="0" borderId="1" xfId="1" applyFont="1" applyBorder="1" applyAlignment="1">
      <alignment horizontal="center"/>
    </xf>
    <xf numFmtId="9" fontId="4" fillId="0" borderId="2" xfId="1" applyFont="1" applyBorder="1" applyAlignment="1">
      <alignment horizontal="center"/>
    </xf>
    <xf numFmtId="9" fontId="4" fillId="0" borderId="4" xfId="1" applyFont="1" applyBorder="1" applyAlignment="1">
      <alignment horizontal="center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5" fillId="3" borderId="0" xfId="0" applyFont="1" applyFill="1" applyAlignment="1">
      <alignment horizontal="right" vertical="center"/>
    </xf>
    <xf numFmtId="0" fontId="5" fillId="3" borderId="0" xfId="0" applyFont="1" applyFill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2" fontId="4" fillId="5" borderId="0" xfId="0" applyNumberFormat="1" applyFont="1" applyFill="1" applyAlignment="1">
      <alignment horizontal="center" vertical="center"/>
    </xf>
    <xf numFmtId="2" fontId="8" fillId="8" borderId="0" xfId="0" applyNumberFormat="1" applyFont="1" applyFill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4" fillId="3" borderId="0" xfId="0" applyFont="1" applyFill="1" applyAlignment="1">
      <alignment horizontal="left"/>
    </xf>
    <xf numFmtId="0" fontId="3" fillId="0" borderId="12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10" fillId="12" borderId="40" xfId="0" applyFont="1" applyFill="1" applyBorder="1" applyAlignment="1">
      <alignment horizontal="center" vertical="center" wrapText="1"/>
    </xf>
    <xf numFmtId="0" fontId="10" fillId="12" borderId="41" xfId="0" applyFont="1" applyFill="1" applyBorder="1" applyAlignment="1">
      <alignment horizontal="center" vertical="center" wrapText="1"/>
    </xf>
    <xf numFmtId="0" fontId="10" fillId="12" borderId="42" xfId="0" applyFont="1" applyFill="1" applyBorder="1" applyAlignment="1">
      <alignment horizontal="center" vertical="center" wrapText="1"/>
    </xf>
    <xf numFmtId="0" fontId="10" fillId="12" borderId="43" xfId="0" applyFont="1" applyFill="1" applyBorder="1" applyAlignment="1">
      <alignment horizontal="center" vertical="center" wrapText="1"/>
    </xf>
    <xf numFmtId="0" fontId="10" fillId="12" borderId="44" xfId="0" applyFont="1" applyFill="1" applyBorder="1" applyAlignment="1">
      <alignment horizontal="center" vertical="center" wrapText="1"/>
    </xf>
    <xf numFmtId="0" fontId="10" fillId="12" borderId="45" xfId="0" applyFont="1" applyFill="1" applyBorder="1" applyAlignment="1">
      <alignment horizontal="center" vertical="center" wrapText="1"/>
    </xf>
    <xf numFmtId="0" fontId="10" fillId="12" borderId="46" xfId="0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/>
    </xf>
    <xf numFmtId="164" fontId="15" fillId="0" borderId="4" xfId="0" applyNumberFormat="1" applyFont="1" applyBorder="1" applyAlignment="1">
      <alignment horizontal="center" vertical="center"/>
    </xf>
    <xf numFmtId="164" fontId="15" fillId="0" borderId="3" xfId="0" applyNumberFormat="1" applyFont="1" applyBorder="1" applyAlignment="1">
      <alignment horizontal="center" vertical="center"/>
    </xf>
    <xf numFmtId="164" fontId="15" fillId="0" borderId="12" xfId="0" applyNumberFormat="1" applyFont="1" applyBorder="1" applyAlignment="1">
      <alignment horizontal="center" vertical="center"/>
    </xf>
    <xf numFmtId="164" fontId="15" fillId="0" borderId="22" xfId="0" applyNumberFormat="1" applyFont="1" applyBorder="1" applyAlignment="1">
      <alignment horizontal="center" vertical="center"/>
    </xf>
    <xf numFmtId="164" fontId="15" fillId="0" borderId="25" xfId="0" applyNumberFormat="1" applyFont="1" applyBorder="1" applyAlignment="1">
      <alignment horizontal="center" vertical="center"/>
    </xf>
    <xf numFmtId="0" fontId="10" fillId="12" borderId="5" xfId="0" applyFont="1" applyFill="1" applyBorder="1" applyAlignment="1">
      <alignment horizontal="center" vertical="center" wrapText="1"/>
    </xf>
    <xf numFmtId="0" fontId="10" fillId="12" borderId="47" xfId="0" applyFont="1" applyFill="1" applyBorder="1" applyAlignment="1">
      <alignment horizontal="center" vertical="center" wrapText="1"/>
    </xf>
    <xf numFmtId="2" fontId="4" fillId="0" borderId="18" xfId="0" applyNumberFormat="1" applyFont="1" applyBorder="1" applyAlignment="1">
      <alignment horizontal="center" vertical="center"/>
    </xf>
    <xf numFmtId="0" fontId="3" fillId="5" borderId="27" xfId="0" applyFont="1" applyFill="1" applyBorder="1" applyAlignment="1">
      <alignment vertical="center"/>
    </xf>
    <xf numFmtId="0" fontId="3" fillId="5" borderId="1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2" borderId="9" xfId="0" applyFont="1" applyFill="1" applyBorder="1" applyAlignment="1">
      <alignment vertical="center"/>
    </xf>
    <xf numFmtId="164" fontId="15" fillId="0" borderId="2" xfId="0" applyNumberFormat="1" applyFont="1" applyBorder="1" applyAlignment="1">
      <alignment horizontal="center" vertical="center"/>
    </xf>
    <xf numFmtId="164" fontId="15" fillId="0" borderId="23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6" fillId="0" borderId="0" xfId="0" applyFont="1" applyAlignment="1">
      <alignment horizontal="right"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6" fillId="0" borderId="0" xfId="0" applyFont="1"/>
    <xf numFmtId="0" fontId="16" fillId="0" borderId="0" xfId="0" applyFont="1"/>
    <xf numFmtId="0" fontId="5" fillId="4" borderId="2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48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right" vertical="center"/>
    </xf>
    <xf numFmtId="0" fontId="5" fillId="4" borderId="0" xfId="0" applyFont="1" applyFill="1" applyAlignment="1">
      <alignment horizontal="left" vertical="center"/>
    </xf>
    <xf numFmtId="0" fontId="5" fillId="4" borderId="13" xfId="0" applyFont="1" applyFill="1" applyBorder="1" applyAlignment="1">
      <alignment horizontal="right" vertical="center"/>
    </xf>
    <xf numFmtId="0" fontId="5" fillId="4" borderId="18" xfId="0" applyFont="1" applyFill="1" applyBorder="1" applyAlignment="1">
      <alignment horizontal="center" vertical="center"/>
    </xf>
    <xf numFmtId="0" fontId="5" fillId="4" borderId="49" xfId="0" applyFont="1" applyFill="1" applyBorder="1" applyAlignment="1">
      <alignment horizontal="center" vertical="center"/>
    </xf>
    <xf numFmtId="0" fontId="5" fillId="12" borderId="28" xfId="0" applyFont="1" applyFill="1" applyBorder="1" applyAlignment="1">
      <alignment horizontal="center" vertical="center" wrapText="1"/>
    </xf>
    <xf numFmtId="0" fontId="5" fillId="0" borderId="28" xfId="0" applyFont="1" applyBorder="1" applyAlignment="1">
      <alignment horizontal="left" vertical="center" wrapText="1"/>
    </xf>
    <xf numFmtId="164" fontId="15" fillId="0" borderId="28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16" fontId="0" fillId="0" borderId="0" xfId="0" applyNumberFormat="1"/>
    <xf numFmtId="0" fontId="3" fillId="9" borderId="0" xfId="0" applyFont="1" applyFill="1"/>
    <xf numFmtId="0" fontId="3" fillId="9" borderId="3" xfId="0" applyFont="1" applyFill="1" applyBorder="1"/>
    <xf numFmtId="0" fontId="3" fillId="9" borderId="12" xfId="0" applyFont="1" applyFill="1" applyBorder="1"/>
    <xf numFmtId="0" fontId="3" fillId="9" borderId="22" xfId="0" applyFont="1" applyFill="1" applyBorder="1"/>
    <xf numFmtId="0" fontId="3" fillId="9" borderId="23" xfId="0" applyFont="1" applyFill="1" applyBorder="1"/>
    <xf numFmtId="0" fontId="3" fillId="9" borderId="25" xfId="0" applyFont="1" applyFill="1" applyBorder="1"/>
    <xf numFmtId="0" fontId="3" fillId="0" borderId="0" xfId="0" applyFont="1" applyAlignment="1">
      <alignment horizontal="center"/>
    </xf>
    <xf numFmtId="0" fontId="3" fillId="9" borderId="1" xfId="0" applyFont="1" applyFill="1" applyBorder="1"/>
    <xf numFmtId="0" fontId="3" fillId="9" borderId="2" xfId="0" applyFont="1" applyFill="1" applyBorder="1"/>
    <xf numFmtId="0" fontId="3" fillId="9" borderId="4" xfId="0" applyFont="1" applyFill="1" applyBorder="1"/>
    <xf numFmtId="2" fontId="8" fillId="17" borderId="7" xfId="0" applyNumberFormat="1" applyFont="1" applyFill="1" applyBorder="1" applyAlignment="1">
      <alignment horizontal="center" vertical="center"/>
    </xf>
    <xf numFmtId="2" fontId="8" fillId="17" borderId="8" xfId="0" applyNumberFormat="1" applyFont="1" applyFill="1" applyBorder="1" applyAlignment="1">
      <alignment horizontal="center" vertical="center"/>
    </xf>
    <xf numFmtId="2" fontId="8" fillId="17" borderId="9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18" borderId="1" xfId="0" applyFont="1" applyFill="1" applyBorder="1"/>
    <xf numFmtId="0" fontId="2" fillId="18" borderId="2" xfId="0" applyFont="1" applyFill="1" applyBorder="1" applyAlignment="1">
      <alignment vertical="center"/>
    </xf>
    <xf numFmtId="0" fontId="3" fillId="18" borderId="3" xfId="0" applyFont="1" applyFill="1" applyBorder="1" applyAlignment="1">
      <alignment horizontal="left"/>
    </xf>
    <xf numFmtId="0" fontId="6" fillId="18" borderId="3" xfId="0" applyFont="1" applyFill="1" applyBorder="1" applyAlignment="1">
      <alignment horizontal="left" vertical="center"/>
    </xf>
    <xf numFmtId="0" fontId="3" fillId="18" borderId="3" xfId="0" applyFont="1" applyFill="1" applyBorder="1" applyAlignment="1">
      <alignment horizontal="left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right" vertical="center"/>
    </xf>
    <xf numFmtId="0" fontId="16" fillId="0" borderId="12" xfId="0" applyFont="1" applyBorder="1"/>
    <xf numFmtId="0" fontId="0" fillId="0" borderId="3" xfId="0" applyBorder="1"/>
    <xf numFmtId="0" fontId="0" fillId="0" borderId="12" xfId="0" applyBorder="1"/>
    <xf numFmtId="0" fontId="5" fillId="0" borderId="12" xfId="0" applyFont="1" applyBorder="1" applyAlignment="1">
      <alignment vertical="center" wrapText="1"/>
    </xf>
    <xf numFmtId="0" fontId="0" fillId="0" borderId="22" xfId="0" applyBorder="1"/>
    <xf numFmtId="0" fontId="0" fillId="0" borderId="23" xfId="0" applyBorder="1"/>
    <xf numFmtId="0" fontId="0" fillId="0" borderId="25" xfId="0" applyBorder="1"/>
    <xf numFmtId="0" fontId="5" fillId="12" borderId="50" xfId="0" applyFont="1" applyFill="1" applyBorder="1" applyAlignment="1">
      <alignment horizontal="center" vertical="center" wrapText="1"/>
    </xf>
    <xf numFmtId="0" fontId="5" fillId="0" borderId="50" xfId="0" applyFont="1" applyBorder="1" applyAlignment="1">
      <alignment horizontal="left" vertical="center" wrapText="1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3" fillId="0" borderId="1" xfId="0" applyFont="1" applyBorder="1"/>
    <xf numFmtId="0" fontId="3" fillId="0" borderId="2" xfId="0" applyFont="1" applyBorder="1"/>
    <xf numFmtId="0" fontId="2" fillId="0" borderId="2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3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12" xfId="0" applyFont="1" applyBorder="1" applyAlignment="1">
      <alignment horizontal="center"/>
    </xf>
    <xf numFmtId="0" fontId="6" fillId="0" borderId="3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12" xfId="0" applyFont="1" applyBorder="1" applyAlignment="1">
      <alignment horizontal="center"/>
    </xf>
    <xf numFmtId="0" fontId="3" fillId="0" borderId="3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3" xfId="0" applyFont="1" applyBorder="1"/>
    <xf numFmtId="0" fontId="4" fillId="18" borderId="0" xfId="0" applyFont="1" applyFill="1" applyAlignment="1">
      <alignment horizontal="center"/>
    </xf>
    <xf numFmtId="0" fontId="5" fillId="18" borderId="0" xfId="0" applyFont="1" applyFill="1" applyAlignment="1">
      <alignment horizontal="center"/>
    </xf>
    <xf numFmtId="0" fontId="4" fillId="4" borderId="51" xfId="0" applyFont="1" applyFill="1" applyBorder="1" applyAlignment="1">
      <alignment vertical="center"/>
    </xf>
    <xf numFmtId="0" fontId="4" fillId="4" borderId="52" xfId="0" applyFont="1" applyFill="1" applyBorder="1" applyAlignment="1">
      <alignment vertical="center"/>
    </xf>
    <xf numFmtId="0" fontId="10" fillId="12" borderId="48" xfId="0" applyFont="1" applyFill="1" applyBorder="1" applyAlignment="1">
      <alignment horizontal="center" vertical="center" wrapText="1"/>
    </xf>
    <xf numFmtId="0" fontId="10" fillId="12" borderId="21" xfId="0" applyFont="1" applyFill="1" applyBorder="1" applyAlignment="1">
      <alignment horizontal="center" vertical="center" wrapText="1"/>
    </xf>
    <xf numFmtId="0" fontId="10" fillId="12" borderId="53" xfId="0" applyFont="1" applyFill="1" applyBorder="1" applyAlignment="1">
      <alignment horizontal="center" vertical="center" wrapText="1"/>
    </xf>
    <xf numFmtId="0" fontId="10" fillId="12" borderId="54" xfId="0" applyFont="1" applyFill="1" applyBorder="1" applyAlignment="1">
      <alignment horizontal="center" vertical="center" wrapText="1"/>
    </xf>
    <xf numFmtId="0" fontId="10" fillId="12" borderId="51" xfId="0" applyFont="1" applyFill="1" applyBorder="1" applyAlignment="1">
      <alignment horizontal="center" vertical="center" wrapText="1"/>
    </xf>
    <xf numFmtId="0" fontId="10" fillId="12" borderId="55" xfId="0" applyFont="1" applyFill="1" applyBorder="1" applyAlignment="1">
      <alignment horizontal="center" vertical="center" wrapText="1"/>
    </xf>
    <xf numFmtId="0" fontId="4" fillId="18" borderId="2" xfId="0" applyFont="1" applyFill="1" applyBorder="1" applyAlignment="1">
      <alignment horizontal="center"/>
    </xf>
    <xf numFmtId="0" fontId="3" fillId="0" borderId="4" xfId="0" applyFont="1" applyBorder="1"/>
    <xf numFmtId="0" fontId="4" fillId="18" borderId="0" xfId="0" applyFont="1" applyFill="1" applyAlignment="1">
      <alignment horizontal="left"/>
    </xf>
    <xf numFmtId="0" fontId="3" fillId="0" borderId="12" xfId="0" applyFont="1" applyBorder="1"/>
    <xf numFmtId="0" fontId="5" fillId="18" borderId="0" xfId="0" applyFont="1" applyFill="1" applyAlignment="1">
      <alignment horizontal="right" vertical="center"/>
    </xf>
    <xf numFmtId="0" fontId="4" fillId="18" borderId="0" xfId="0" applyFont="1" applyFill="1" applyAlignment="1">
      <alignment horizontal="center" vertical="center"/>
    </xf>
    <xf numFmtId="0" fontId="6" fillId="0" borderId="12" xfId="0" applyFont="1" applyBorder="1"/>
    <xf numFmtId="0" fontId="4" fillId="18" borderId="0" xfId="0" applyFont="1" applyFill="1" applyAlignment="1">
      <alignment horizontal="center" vertical="center" wrapText="1"/>
    </xf>
    <xf numFmtId="0" fontId="3" fillId="3" borderId="22" xfId="0" applyFont="1" applyFill="1" applyBorder="1" applyAlignment="1">
      <alignment horizontal="left" vertical="center"/>
    </xf>
    <xf numFmtId="0" fontId="5" fillId="18" borderId="23" xfId="0" applyFont="1" applyFill="1" applyBorder="1" applyAlignment="1">
      <alignment horizontal="right" vertical="center"/>
    </xf>
    <xf numFmtId="0" fontId="3" fillId="0" borderId="25" xfId="0" applyFont="1" applyBorder="1"/>
    <xf numFmtId="0" fontId="3" fillId="5" borderId="11" xfId="0" applyFont="1" applyFill="1" applyBorder="1" applyAlignment="1">
      <alignment vertical="center"/>
    </xf>
    <xf numFmtId="0" fontId="4" fillId="18" borderId="3" xfId="0" applyFont="1" applyFill="1" applyBorder="1" applyAlignment="1">
      <alignment horizontal="left"/>
    </xf>
    <xf numFmtId="0" fontId="5" fillId="18" borderId="3" xfId="0" applyFont="1" applyFill="1" applyBorder="1" applyAlignment="1">
      <alignment horizontal="left" vertical="center"/>
    </xf>
    <xf numFmtId="0" fontId="3" fillId="5" borderId="12" xfId="0" applyFont="1" applyFill="1" applyBorder="1" applyAlignment="1">
      <alignment vertical="center"/>
    </xf>
    <xf numFmtId="0" fontId="3" fillId="5" borderId="15" xfId="0" applyFont="1" applyFill="1" applyBorder="1" applyAlignment="1">
      <alignment horizontal="left" vertical="center"/>
    </xf>
    <xf numFmtId="0" fontId="3" fillId="0" borderId="23" xfId="0" applyFont="1" applyBorder="1" applyAlignment="1">
      <alignment horizontal="left" vertical="center"/>
    </xf>
    <xf numFmtId="0" fontId="19" fillId="5" borderId="4" xfId="2" applyFont="1" applyFill="1" applyBorder="1" applyAlignment="1">
      <alignment vertical="center"/>
    </xf>
    <xf numFmtId="0" fontId="4" fillId="4" borderId="38" xfId="0" applyFont="1" applyFill="1" applyBorder="1" applyAlignment="1">
      <alignment horizontal="center" vertical="center"/>
    </xf>
    <xf numFmtId="164" fontId="15" fillId="0" borderId="36" xfId="0" applyNumberFormat="1" applyFont="1" applyBorder="1" applyAlignment="1">
      <alignment horizontal="center" vertical="center"/>
    </xf>
    <xf numFmtId="164" fontId="15" fillId="0" borderId="37" xfId="0" applyNumberFormat="1" applyFont="1" applyBorder="1" applyAlignment="1">
      <alignment horizontal="center" vertical="center"/>
    </xf>
    <xf numFmtId="164" fontId="15" fillId="0" borderId="38" xfId="0" applyNumberFormat="1" applyFont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 wrapText="1"/>
    </xf>
    <xf numFmtId="0" fontId="10" fillId="12" borderId="31" xfId="0" applyFont="1" applyFill="1" applyBorder="1" applyAlignment="1">
      <alignment horizontal="center" vertical="center" wrapText="1"/>
    </xf>
    <xf numFmtId="0" fontId="10" fillId="12" borderId="14" xfId="0" applyFont="1" applyFill="1" applyBorder="1" applyAlignment="1">
      <alignment horizontal="center" vertical="center" wrapText="1"/>
    </xf>
    <xf numFmtId="0" fontId="4" fillId="20" borderId="2" xfId="0" applyFont="1" applyFill="1" applyBorder="1"/>
    <xf numFmtId="0" fontId="4" fillId="20" borderId="4" xfId="0" applyFont="1" applyFill="1" applyBorder="1"/>
    <xf numFmtId="0" fontId="4" fillId="20" borderId="23" xfId="0" applyFont="1" applyFill="1" applyBorder="1"/>
    <xf numFmtId="0" fontId="4" fillId="20" borderId="25" xfId="0" applyFont="1" applyFill="1" applyBorder="1"/>
    <xf numFmtId="0" fontId="4" fillId="19" borderId="0" xfId="0" applyFont="1" applyFill="1" applyAlignment="1">
      <alignment vertical="center"/>
    </xf>
    <xf numFmtId="0" fontId="4" fillId="19" borderId="2" xfId="0" applyFont="1" applyFill="1" applyBorder="1" applyAlignment="1">
      <alignment vertical="center"/>
    </xf>
    <xf numFmtId="0" fontId="4" fillId="19" borderId="4" xfId="0" applyFont="1" applyFill="1" applyBorder="1" applyAlignment="1">
      <alignment vertical="center"/>
    </xf>
    <xf numFmtId="0" fontId="4" fillId="19" borderId="12" xfId="0" applyFont="1" applyFill="1" applyBorder="1" applyAlignment="1">
      <alignment vertical="center"/>
    </xf>
    <xf numFmtId="0" fontId="4" fillId="19" borderId="23" xfId="0" applyFont="1" applyFill="1" applyBorder="1" applyAlignment="1">
      <alignment vertical="center"/>
    </xf>
    <xf numFmtId="0" fontId="4" fillId="19" borderId="25" xfId="0" applyFont="1" applyFill="1" applyBorder="1" applyAlignment="1">
      <alignment vertical="center"/>
    </xf>
    <xf numFmtId="0" fontId="4" fillId="13" borderId="0" xfId="0" applyFont="1" applyFill="1" applyAlignment="1">
      <alignment horizontal="center" vertical="center" wrapText="1"/>
    </xf>
    <xf numFmtId="0" fontId="4" fillId="14" borderId="0" xfId="0" applyFont="1" applyFill="1" applyAlignment="1">
      <alignment horizontal="center" vertical="center" wrapText="1"/>
    </xf>
    <xf numFmtId="0" fontId="5" fillId="3" borderId="7" xfId="0" applyFont="1" applyFill="1" applyBorder="1" applyAlignment="1">
      <alignment horizontal="right" vertical="center"/>
    </xf>
    <xf numFmtId="0" fontId="5" fillId="3" borderId="9" xfId="0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4" borderId="39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13" fillId="10" borderId="7" xfId="0" applyFont="1" applyFill="1" applyBorder="1" applyAlignment="1">
      <alignment horizontal="center" vertical="center"/>
    </xf>
    <xf numFmtId="0" fontId="13" fillId="10" borderId="8" xfId="0" applyFont="1" applyFill="1" applyBorder="1" applyAlignment="1">
      <alignment horizontal="center" vertical="center"/>
    </xf>
    <xf numFmtId="0" fontId="13" fillId="10" borderId="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2" fontId="8" fillId="16" borderId="7" xfId="0" applyNumberFormat="1" applyFont="1" applyFill="1" applyBorder="1" applyAlignment="1">
      <alignment horizontal="center" vertical="center"/>
    </xf>
    <xf numFmtId="2" fontId="8" fillId="16" borderId="8" xfId="0" applyNumberFormat="1" applyFont="1" applyFill="1" applyBorder="1" applyAlignment="1">
      <alignment horizontal="center" vertical="center"/>
    </xf>
    <xf numFmtId="2" fontId="8" fillId="16" borderId="26" xfId="0" applyNumberFormat="1" applyFont="1" applyFill="1" applyBorder="1" applyAlignment="1">
      <alignment horizontal="center" vertical="center"/>
    </xf>
    <xf numFmtId="0" fontId="17" fillId="18" borderId="1" xfId="0" applyFont="1" applyFill="1" applyBorder="1" applyAlignment="1">
      <alignment horizontal="center" vertical="center"/>
    </xf>
    <xf numFmtId="0" fontId="17" fillId="18" borderId="2" xfId="0" applyFont="1" applyFill="1" applyBorder="1" applyAlignment="1">
      <alignment horizontal="center" vertical="center"/>
    </xf>
    <xf numFmtId="0" fontId="5" fillId="18" borderId="3" xfId="0" applyFont="1" applyFill="1" applyBorder="1" applyAlignment="1">
      <alignment horizontal="left" vertical="center"/>
    </xf>
    <xf numFmtId="0" fontId="5" fillId="18" borderId="0" xfId="0" applyFont="1" applyFill="1" applyAlignment="1">
      <alignment horizontal="left" vertical="center"/>
    </xf>
    <xf numFmtId="0" fontId="4" fillId="20" borderId="1" xfId="0" applyFont="1" applyFill="1" applyBorder="1" applyAlignment="1">
      <alignment horizontal="center" vertical="center" wrapText="1"/>
    </xf>
    <xf numFmtId="0" fontId="4" fillId="20" borderId="2" xfId="0" applyFont="1" applyFill="1" applyBorder="1" applyAlignment="1">
      <alignment horizontal="center" vertical="center" wrapText="1"/>
    </xf>
    <xf numFmtId="0" fontId="4" fillId="20" borderId="22" xfId="0" applyFont="1" applyFill="1" applyBorder="1" applyAlignment="1">
      <alignment horizontal="center" vertical="center" wrapText="1"/>
    </xf>
    <xf numFmtId="0" fontId="4" fillId="20" borderId="23" xfId="0" applyFont="1" applyFill="1" applyBorder="1" applyAlignment="1">
      <alignment horizontal="center" vertical="center" wrapText="1"/>
    </xf>
    <xf numFmtId="0" fontId="4" fillId="19" borderId="1" xfId="0" applyFont="1" applyFill="1" applyBorder="1" applyAlignment="1">
      <alignment horizontal="center" vertical="center" wrapText="1"/>
    </xf>
    <xf numFmtId="0" fontId="4" fillId="19" borderId="2" xfId="0" applyFont="1" applyFill="1" applyBorder="1" applyAlignment="1">
      <alignment horizontal="center" vertical="center" wrapText="1"/>
    </xf>
    <xf numFmtId="0" fontId="4" fillId="19" borderId="3" xfId="0" applyFont="1" applyFill="1" applyBorder="1" applyAlignment="1">
      <alignment horizontal="center" vertical="center" wrapText="1"/>
    </xf>
    <xf numFmtId="0" fontId="4" fillId="19" borderId="0" xfId="0" applyFont="1" applyFill="1" applyAlignment="1">
      <alignment horizontal="center" vertical="center" wrapText="1"/>
    </xf>
    <xf numFmtId="0" fontId="4" fillId="19" borderId="22" xfId="0" applyFont="1" applyFill="1" applyBorder="1" applyAlignment="1">
      <alignment horizontal="center" vertical="center" wrapText="1"/>
    </xf>
    <xf numFmtId="0" fontId="4" fillId="19" borderId="23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left" vertical="center"/>
    </xf>
    <xf numFmtId="0" fontId="7" fillId="6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6" borderId="26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11" borderId="7" xfId="0" applyFont="1" applyFill="1" applyBorder="1" applyAlignment="1">
      <alignment horizontal="center" vertical="center"/>
    </xf>
    <xf numFmtId="0" fontId="4" fillId="11" borderId="8" xfId="0" applyFont="1" applyFill="1" applyBorder="1" applyAlignment="1">
      <alignment horizontal="center" vertical="center"/>
    </xf>
    <xf numFmtId="0" fontId="4" fillId="11" borderId="9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27" xfId="0" applyFont="1" applyFill="1" applyBorder="1" applyAlignment="1">
      <alignment horizontal="center" vertical="center" wrapText="1"/>
    </xf>
    <xf numFmtId="0" fontId="10" fillId="5" borderId="33" xfId="0" applyFont="1" applyFill="1" applyBorder="1" applyAlignment="1">
      <alignment horizontal="center" vertical="center" wrapText="1"/>
    </xf>
    <xf numFmtId="0" fontId="10" fillId="5" borderId="34" xfId="0" applyFont="1" applyFill="1" applyBorder="1" applyAlignment="1">
      <alignment horizontal="center" vertical="center" wrapText="1"/>
    </xf>
    <xf numFmtId="0" fontId="10" fillId="5" borderId="35" xfId="0" applyFont="1" applyFill="1" applyBorder="1" applyAlignment="1">
      <alignment horizontal="center" vertical="center" wrapText="1"/>
    </xf>
    <xf numFmtId="0" fontId="3" fillId="15" borderId="0" xfId="0" applyFont="1" applyFill="1" applyAlignment="1">
      <alignment horizontal="left"/>
    </xf>
    <xf numFmtId="0" fontId="5" fillId="9" borderId="2" xfId="0" applyFont="1" applyFill="1" applyBorder="1" applyAlignment="1">
      <alignment horizontal="center" wrapText="1"/>
    </xf>
    <xf numFmtId="0" fontId="5" fillId="9" borderId="0" xfId="0" applyFont="1" applyFill="1" applyAlignment="1">
      <alignment horizontal="center" wrapText="1"/>
    </xf>
    <xf numFmtId="0" fontId="5" fillId="4" borderId="41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44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left" vertical="center"/>
    </xf>
    <xf numFmtId="0" fontId="5" fillId="4" borderId="48" xfId="0" applyFont="1" applyFill="1" applyBorder="1" applyAlignment="1">
      <alignment horizontal="left" vertical="center"/>
    </xf>
  </cellXfs>
  <cellStyles count="3">
    <cellStyle name="Hipervínculo" xfId="2" builtinId="8"/>
    <cellStyle name="Normal" xfId="0" builtinId="0"/>
    <cellStyle name="Porcentaje" xfId="1" builtinId="5"/>
  </cellStyles>
  <dxfs count="168">
    <dxf>
      <fill>
        <patternFill>
          <bgColor theme="2" tint="-9.9948118533890809E-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theme="2" tint="-0.24994659260841701"/>
      </font>
      <fill>
        <patternFill>
          <bgColor theme="2" tint="-0.24994659260841701"/>
        </patternFill>
      </fill>
    </dxf>
  </dxfs>
  <tableStyles count="0" defaultTableStyle="TableStyleMedium2" defaultPivotStyle="PivotStyleLight16"/>
  <colors>
    <mruColors>
      <color rgb="FFEBA09B"/>
      <color rgb="FFFF2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NIVEL DE CONSECUCIÓN DE LAS COMPETENCIAS CLAVE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MEDIA_GRUPO!$B$16</c:f>
              <c:strCache>
                <c:ptCount val="1"/>
                <c:pt idx="0">
                  <c:v>GRADO ALCANZADO (1 A 5)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MEDIA_GRUPO!$A$17:$A$24</c:f>
              <c:strCache>
                <c:ptCount val="8"/>
                <c:pt idx="0">
                  <c:v>Competencia en comunicación lingüística (CCL)</c:v>
                </c:pt>
                <c:pt idx="1">
                  <c:v>Competencia Plurilingüe CP)</c:v>
                </c:pt>
                <c:pt idx="2">
                  <c:v>Competencia Matemática y Competencia en Ciencia, Tecnología e Ingeniería (STEM)</c:v>
                </c:pt>
                <c:pt idx="3">
                  <c:v>Competencia Digital (CD)</c:v>
                </c:pt>
                <c:pt idx="4">
                  <c:v>Competencia Personal, Social y de Aprender a Aprender (CPSAA)</c:v>
                </c:pt>
                <c:pt idx="5">
                  <c:v>Competencia Ciudadana (CC)</c:v>
                </c:pt>
                <c:pt idx="6">
                  <c:v>Competencia Emprendedora (CE)</c:v>
                </c:pt>
                <c:pt idx="7">
                  <c:v>Competencia en Conciencia y Expresión Culturales (CCEC)</c:v>
                </c:pt>
              </c:strCache>
            </c:strRef>
          </c:cat>
          <c:val>
            <c:numRef>
              <c:f>MEDIA_GRUPO!$B$17:$B$24</c:f>
              <c:numCache>
                <c:formatCode>0.0</c:formatCode>
                <c:ptCount val="8"/>
                <c:pt idx="0">
                  <c:v>2.781440675266762</c:v>
                </c:pt>
                <c:pt idx="1">
                  <c:v>2.9456521739130435</c:v>
                </c:pt>
                <c:pt idx="2">
                  <c:v>3.1892082886129276</c:v>
                </c:pt>
                <c:pt idx="3">
                  <c:v>3.0689906432681</c:v>
                </c:pt>
                <c:pt idx="4">
                  <c:v>3.0033946086765031</c:v>
                </c:pt>
                <c:pt idx="5">
                  <c:v>2.9127650182896114</c:v>
                </c:pt>
                <c:pt idx="6">
                  <c:v>3.0549280177187152</c:v>
                </c:pt>
                <c:pt idx="7">
                  <c:v>3.0269166520014621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9C-BA4F-9D3D-28AD68830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2619232"/>
        <c:axId val="532620880"/>
      </c:barChart>
      <c:catAx>
        <c:axId val="53261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620880"/>
        <c:crosses val="autoZero"/>
        <c:auto val="1"/>
        <c:lblAlgn val="ctr"/>
        <c:lblOffset val="100"/>
        <c:noMultiLvlLbl val="0"/>
      </c:catAx>
      <c:valAx>
        <c:axId val="532620880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61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MEDIA_GRUPO!$B$16</c:f>
              <c:strCache>
                <c:ptCount val="1"/>
                <c:pt idx="0">
                  <c:v>GRADO ALCANZADO (1 A 5)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MEDIA_GRUPO!$A$17:$A$24</c:f>
              <c:strCache>
                <c:ptCount val="8"/>
                <c:pt idx="0">
                  <c:v>Competencia en comunicación lingüística (CCL)</c:v>
                </c:pt>
                <c:pt idx="1">
                  <c:v>Competencia Plurilingüe CP)</c:v>
                </c:pt>
                <c:pt idx="2">
                  <c:v>Competencia Matemática y Competencia en Ciencia, Tecnología e Ingeniería (STEM)</c:v>
                </c:pt>
                <c:pt idx="3">
                  <c:v>Competencia Digital (CD)</c:v>
                </c:pt>
                <c:pt idx="4">
                  <c:v>Competencia Personal, Social y de Aprender a Aprender (CPSAA)</c:v>
                </c:pt>
                <c:pt idx="5">
                  <c:v>Competencia Ciudadana (CC)</c:v>
                </c:pt>
                <c:pt idx="6">
                  <c:v>Competencia Emprendedora (CE)</c:v>
                </c:pt>
                <c:pt idx="7">
                  <c:v>Competencia en Conciencia y Expresión Culturales (CCEC)</c:v>
                </c:pt>
              </c:strCache>
            </c:strRef>
          </c:cat>
          <c:val>
            <c:numRef>
              <c:f>MEDIA_GRUPO!$B$17:$B$24</c:f>
              <c:numCache>
                <c:formatCode>0.0</c:formatCode>
                <c:ptCount val="8"/>
                <c:pt idx="0">
                  <c:v>2.781440675266762</c:v>
                </c:pt>
                <c:pt idx="1">
                  <c:v>2.9456521739130435</c:v>
                </c:pt>
                <c:pt idx="2">
                  <c:v>3.1892082886129276</c:v>
                </c:pt>
                <c:pt idx="3">
                  <c:v>3.0689906432681</c:v>
                </c:pt>
                <c:pt idx="4">
                  <c:v>3.0033946086765031</c:v>
                </c:pt>
                <c:pt idx="5">
                  <c:v>2.9127650182896114</c:v>
                </c:pt>
                <c:pt idx="6">
                  <c:v>3.0549280177187152</c:v>
                </c:pt>
                <c:pt idx="7">
                  <c:v>3.0269166520014621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CB-814A-8130-F3298FE7B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2619232"/>
        <c:axId val="532620880"/>
      </c:barChart>
      <c:catAx>
        <c:axId val="53261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620880"/>
        <c:crosses val="autoZero"/>
        <c:auto val="1"/>
        <c:lblAlgn val="ctr"/>
        <c:lblOffset val="100"/>
        <c:noMultiLvlLbl val="0"/>
      </c:catAx>
      <c:valAx>
        <c:axId val="532620880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61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NIVEL DE CONSECUCIÓN DE LAS COMPETENCIAS CLAVE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Alumno1!$C$17</c:f>
              <c:strCache>
                <c:ptCount val="1"/>
                <c:pt idx="0">
                  <c:v>GRADO ALCANZADO POR EL ALUMNO/A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Alumno1!$B$18:$B$25</c:f>
              <c:strCache>
                <c:ptCount val="8"/>
                <c:pt idx="0">
                  <c:v>Competencia en comunicación lingüística (CCL)</c:v>
                </c:pt>
                <c:pt idx="1">
                  <c:v>Competencia Plurilingüe CP)</c:v>
                </c:pt>
                <c:pt idx="2">
                  <c:v>Competencia Matemática y Competencia en Ciencia, Tecnología e Ingeniería (STEM)</c:v>
                </c:pt>
                <c:pt idx="3">
                  <c:v>Competencia Digital (CD)</c:v>
                </c:pt>
                <c:pt idx="4">
                  <c:v>Competencia Personal, Social y de Aprender a Aprender (CPSAA)</c:v>
                </c:pt>
                <c:pt idx="5">
                  <c:v>Competencia Ciudadana (CC)</c:v>
                </c:pt>
                <c:pt idx="6">
                  <c:v>Competencia Emprendedora (CE)</c:v>
                </c:pt>
                <c:pt idx="7">
                  <c:v>Competencia en Conciencia y Expresión Culturales (CCEC)</c:v>
                </c:pt>
              </c:strCache>
            </c:strRef>
          </c:cat>
          <c:val>
            <c:numRef>
              <c:f>Alumno1!$C$18:$C$25</c:f>
              <c:numCache>
                <c:formatCode>0.0</c:formatCode>
                <c:ptCount val="8"/>
                <c:pt idx="0">
                  <c:v>5</c:v>
                </c:pt>
                <c:pt idx="1">
                  <c:v>5</c:v>
                </c:pt>
                <c:pt idx="2">
                  <c:v>4.9999999999999991</c:v>
                </c:pt>
                <c:pt idx="3">
                  <c:v>5</c:v>
                </c:pt>
                <c:pt idx="4">
                  <c:v>5</c:v>
                </c:pt>
                <c:pt idx="5">
                  <c:v>4.9999999999999991</c:v>
                </c:pt>
                <c:pt idx="6">
                  <c:v>4.9999999999999991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C8-B843-80AA-324EA54C6059}"/>
            </c:ext>
          </c:extLst>
        </c:ser>
        <c:ser>
          <c:idx val="1"/>
          <c:order val="1"/>
          <c:tx>
            <c:v>PROMEDIO DEL GRUPO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MEDIA_GRUPO!$B$17:$B$24</c:f>
              <c:numCache>
                <c:formatCode>0.0</c:formatCode>
                <c:ptCount val="8"/>
                <c:pt idx="0">
                  <c:v>2.781440675266762</c:v>
                </c:pt>
                <c:pt idx="1">
                  <c:v>2.9456521739130435</c:v>
                </c:pt>
                <c:pt idx="2">
                  <c:v>3.1892082886129276</c:v>
                </c:pt>
                <c:pt idx="3">
                  <c:v>3.0689906432681</c:v>
                </c:pt>
                <c:pt idx="4">
                  <c:v>3.0033946086765031</c:v>
                </c:pt>
                <c:pt idx="5">
                  <c:v>2.9127650182896114</c:v>
                </c:pt>
                <c:pt idx="6">
                  <c:v>3.0549280177187152</c:v>
                </c:pt>
                <c:pt idx="7">
                  <c:v>3.0269166520014621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C8-B843-80AA-324EA54C60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2619232"/>
        <c:axId val="532620880"/>
      </c:barChart>
      <c:catAx>
        <c:axId val="53261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620880"/>
        <c:crosses val="autoZero"/>
        <c:auto val="1"/>
        <c:lblAlgn val="ctr"/>
        <c:lblOffset val="100"/>
        <c:noMultiLvlLbl val="0"/>
      </c:catAx>
      <c:valAx>
        <c:axId val="532620880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619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C$16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C.C!A1"/><Relationship Id="rId2" Type="http://schemas.openxmlformats.org/officeDocument/2006/relationships/hyperlink" Target="#ESCALA!A1"/><Relationship Id="rId1" Type="http://schemas.openxmlformats.org/officeDocument/2006/relationships/image" Target="../media/image1.png"/><Relationship Id="rId4" Type="http://schemas.openxmlformats.org/officeDocument/2006/relationships/hyperlink" Target="#RESULTADOS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RESULTADOS!A1"/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C.C!A1"/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INICIO!C7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C.C!A1"/><Relationship Id="rId2" Type="http://schemas.openxmlformats.org/officeDocument/2006/relationships/hyperlink" Target="#INICIO!A1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13857</xdr:colOff>
      <xdr:row>1</xdr:row>
      <xdr:rowOff>46183</xdr:rowOff>
    </xdr:from>
    <xdr:to>
      <xdr:col>5</xdr:col>
      <xdr:colOff>1004454</xdr:colOff>
      <xdr:row>5</xdr:row>
      <xdr:rowOff>46182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680857" y="242456"/>
          <a:ext cx="7871688" cy="78509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_tradnl" sz="1100" b="1">
              <a:latin typeface="Arial" panose="020B0604020202020204" pitchFamily="34" charset="0"/>
              <a:cs typeface="Arial" panose="020B0604020202020204" pitchFamily="34" charset="0"/>
            </a:rPr>
            <a:t>Área de Evaluación, Planificación y Organización Escolar  del Servicio de Inspección de Educación de la Delegación Provincial de Educación, Cultura y Deportes de Albacete. </a:t>
          </a:r>
        </a:p>
        <a:p>
          <a:endParaRPr lang="es-ES_tradnl" sz="5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s-ES_tradnl" sz="1100" b="1">
              <a:latin typeface="Arial" panose="020B0604020202020204" pitchFamily="34" charset="0"/>
              <a:cs typeface="Arial" panose="020B0604020202020204" pitchFamily="34" charset="0"/>
            </a:rPr>
            <a:t>Grupo de trabajo</a:t>
          </a:r>
          <a:r>
            <a:rPr lang="es-ES_tradnl" sz="1100" b="1" baseline="0">
              <a:latin typeface="Arial" panose="020B0604020202020204" pitchFamily="34" charset="0"/>
              <a:cs typeface="Arial" panose="020B0604020202020204" pitchFamily="34" charset="0"/>
            </a:rPr>
            <a:t> de Programaciones Didácticas.</a:t>
          </a:r>
        </a:p>
        <a:p>
          <a:endParaRPr lang="es-ES_tradnl" sz="500" b="1" baseline="0">
            <a:latin typeface="Arial" panose="020B0604020202020204" pitchFamily="34" charset="0"/>
            <a:cs typeface="Arial" panose="020B0604020202020204" pitchFamily="34" charset="0"/>
          </a:endParaRPr>
        </a:p>
        <a:p>
          <a:br>
            <a:rPr lang="es-ES_tradnl" sz="1100" b="1">
              <a:latin typeface="Arial" panose="020B0604020202020204" pitchFamily="34" charset="0"/>
              <a:cs typeface="Arial" panose="020B0604020202020204" pitchFamily="34" charset="0"/>
            </a:rPr>
          </a:br>
          <a:endParaRPr lang="es-ES_tradnl" sz="11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393700</xdr:colOff>
      <xdr:row>0</xdr:row>
      <xdr:rowOff>139700</xdr:rowOff>
    </xdr:from>
    <xdr:to>
      <xdr:col>0</xdr:col>
      <xdr:colOff>2425700</xdr:colOff>
      <xdr:row>7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3700" y="139700"/>
          <a:ext cx="2032000" cy="1308100"/>
        </a:xfrm>
        <a:prstGeom prst="rect">
          <a:avLst/>
        </a:prstGeom>
      </xdr:spPr>
    </xdr:pic>
    <xdr:clientData/>
  </xdr:twoCellAnchor>
  <xdr:twoCellAnchor>
    <xdr:from>
      <xdr:col>0</xdr:col>
      <xdr:colOff>2655455</xdr:colOff>
      <xdr:row>13</xdr:row>
      <xdr:rowOff>106219</xdr:rowOff>
    </xdr:from>
    <xdr:to>
      <xdr:col>5</xdr:col>
      <xdr:colOff>1039092</xdr:colOff>
      <xdr:row>20</xdr:row>
      <xdr:rowOff>69273</xdr:rowOff>
    </xdr:to>
    <xdr:sp macro="" textlink="">
      <xdr:nvSpPr>
        <xdr:cNvPr id="4" name="Rectángulo redondead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655455" y="2854037"/>
          <a:ext cx="7931728" cy="1706418"/>
        </a:xfrm>
        <a:prstGeom prst="round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_tradnl" sz="1800" b="1">
              <a:solidFill>
                <a:srgbClr val="7030A0"/>
              </a:solidFill>
            </a:rPr>
            <a:t>ELEGIR</a:t>
          </a:r>
          <a:r>
            <a:rPr lang="es-ES_tradnl" sz="1800" b="1" baseline="0">
              <a:solidFill>
                <a:srgbClr val="7030A0"/>
              </a:solidFill>
            </a:rPr>
            <a:t> EL NIVEL DE PRIMARIA PARA OBTENER </a:t>
          </a:r>
          <a:r>
            <a:rPr lang="es-ES_tradnl" sz="1800" b="1">
              <a:solidFill>
                <a:srgbClr val="7030A0"/>
              </a:solidFill>
            </a:rPr>
            <a:t>EL GRADO</a:t>
          </a:r>
          <a:r>
            <a:rPr lang="es-ES_tradnl" sz="1800" b="1" baseline="0">
              <a:solidFill>
                <a:srgbClr val="7030A0"/>
              </a:solidFill>
            </a:rPr>
            <a:t> DE ADQUISICIÓN DE LAS COMPETENCIAS CLAVE DEL ALUMNADO </a:t>
          </a:r>
        </a:p>
        <a:p>
          <a:pPr algn="ctr"/>
          <a:endParaRPr lang="es-ES_tradnl" sz="1800" b="1" baseline="0"/>
        </a:p>
        <a:p>
          <a:pPr algn="ctr"/>
          <a:endParaRPr lang="es-ES_tradnl" sz="1800" b="1" baseline="0"/>
        </a:p>
        <a:p>
          <a:pPr algn="ctr"/>
          <a:endParaRPr lang="es-ES_tradnl" sz="1800" b="1" baseline="0"/>
        </a:p>
      </xdr:txBody>
    </xdr:sp>
    <xdr:clientData/>
  </xdr:twoCellAnchor>
  <xdr:twoCellAnchor>
    <xdr:from>
      <xdr:col>1</xdr:col>
      <xdr:colOff>0</xdr:colOff>
      <xdr:row>8</xdr:row>
      <xdr:rowOff>0</xdr:rowOff>
    </xdr:from>
    <xdr:to>
      <xdr:col>5</xdr:col>
      <xdr:colOff>1056409</xdr:colOff>
      <xdr:row>12</xdr:row>
      <xdr:rowOff>136238</xdr:rowOff>
    </xdr:to>
    <xdr:sp macro="" textlink="">
      <xdr:nvSpPr>
        <xdr:cNvPr id="10" name="Rectángulo redondead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2667000" y="1714500"/>
          <a:ext cx="7927109" cy="898238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_tradnl" sz="1800" b="1">
              <a:solidFill>
                <a:schemeClr val="tx1"/>
              </a:solidFill>
            </a:rPr>
            <a:t>ELEGIR</a:t>
          </a:r>
          <a:r>
            <a:rPr lang="es-ES_tradnl" sz="1800" b="1" baseline="0">
              <a:solidFill>
                <a:schemeClr val="tx1"/>
              </a:solidFill>
            </a:rPr>
            <a:t> LA ESCALA DEL GRADO DE ADQUISICIÓN DE LAS COMPETENCIAS CLAVE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660400</xdr:colOff>
          <xdr:row>17</xdr:row>
          <xdr:rowOff>38100</xdr:rowOff>
        </xdr:from>
        <xdr:to>
          <xdr:col>5</xdr:col>
          <xdr:colOff>838200</xdr:colOff>
          <xdr:row>19</xdr:row>
          <xdr:rowOff>0</xdr:rowOff>
        </xdr:to>
        <xdr:sp macro="" textlink="">
          <xdr:nvSpPr>
            <xdr:cNvPr id="9218" name="Option 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0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_tradnl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RESTO DE NIVELES DE PRIMARIA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660400</xdr:colOff>
          <xdr:row>16</xdr:row>
          <xdr:rowOff>190500</xdr:rowOff>
        </xdr:from>
        <xdr:to>
          <xdr:col>2</xdr:col>
          <xdr:colOff>1714500</xdr:colOff>
          <xdr:row>19</xdr:row>
          <xdr:rowOff>63500</xdr:rowOff>
        </xdr:to>
        <xdr:sp macro="" textlink="">
          <xdr:nvSpPr>
            <xdr:cNvPr id="9219" name="Option 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0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ES_tradnl" sz="1300" b="0" i="0" u="none" strike="noStrike" baseline="0">
                  <a:solidFill>
                    <a:srgbClr val="000000"/>
                  </a:solidFill>
                  <a:latin typeface="Lucida Grande" pitchFamily="2" charset="0"/>
                  <a:cs typeface="Lucida Grande" pitchFamily="2" charset="0"/>
                </a:rPr>
                <a:t>5º DE PRIMARIA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11545</xdr:colOff>
      <xdr:row>21</xdr:row>
      <xdr:rowOff>80818</xdr:rowOff>
    </xdr:from>
    <xdr:to>
      <xdr:col>5</xdr:col>
      <xdr:colOff>1067954</xdr:colOff>
      <xdr:row>26</xdr:row>
      <xdr:rowOff>90056</xdr:rowOff>
    </xdr:to>
    <xdr:sp macro="" textlink="">
      <xdr:nvSpPr>
        <xdr:cNvPr id="11" name="Rectángulo redondeado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2678545" y="4768273"/>
          <a:ext cx="7937500" cy="921328"/>
        </a:xfrm>
        <a:prstGeom prst="roundRect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_tradnl" sz="1800" b="1">
              <a:solidFill>
                <a:schemeClr val="tx1"/>
              </a:solidFill>
            </a:rPr>
            <a:t>INTRODUCIR LOS DATOS DEL</a:t>
          </a:r>
          <a:r>
            <a:rPr lang="es-ES_tradnl" sz="1800" b="1" baseline="0">
              <a:solidFill>
                <a:schemeClr val="tx1"/>
              </a:solidFill>
            </a:rPr>
            <a:t> GRADO DE ADQUISICIÓN DE LAS COMPETENCIAS CLAVE PARA CADA ÁREA</a:t>
          </a:r>
        </a:p>
      </xdr:txBody>
    </xdr:sp>
    <xdr:clientData/>
  </xdr:twoCellAnchor>
  <xdr:twoCellAnchor>
    <xdr:from>
      <xdr:col>1</xdr:col>
      <xdr:colOff>0</xdr:colOff>
      <xdr:row>27</xdr:row>
      <xdr:rowOff>92363</xdr:rowOff>
    </xdr:from>
    <xdr:to>
      <xdr:col>5</xdr:col>
      <xdr:colOff>1056409</xdr:colOff>
      <xdr:row>32</xdr:row>
      <xdr:rowOff>32327</xdr:rowOff>
    </xdr:to>
    <xdr:sp macro="" textlink="">
      <xdr:nvSpPr>
        <xdr:cNvPr id="12" name="Rectángulo redondeado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667000" y="5888181"/>
          <a:ext cx="7937500" cy="921328"/>
        </a:xfrm>
        <a:prstGeom prst="roundRect">
          <a:avLst/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_tradnl" sz="1800" b="1" baseline="0">
              <a:solidFill>
                <a:schemeClr val="tx1"/>
              </a:solidFill>
            </a:rPr>
            <a:t>RESULTADOS DEL NIVEL DE CONSECUCIÓN DE LAS COMPETENCIAS CLAVE DEL GRUPO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365125</xdr:colOff>
      <xdr:row>0</xdr:row>
      <xdr:rowOff>269875</xdr:rowOff>
    </xdr:from>
    <xdr:to>
      <xdr:col>11</xdr:col>
      <xdr:colOff>259292</xdr:colOff>
      <xdr:row>1</xdr:row>
      <xdr:rowOff>15875</xdr:rowOff>
    </xdr:to>
    <xdr:sp macro="" textlink="">
      <xdr:nvSpPr>
        <xdr:cNvPr id="2" name="Rectángulo redondead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175750" y="269875"/>
          <a:ext cx="2180167" cy="4603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_tradnl" sz="1800" b="1"/>
            <a:t>VOLVER  A INICIO</a:t>
          </a:r>
          <a:endParaRPr lang="es-ES_tradnl" sz="1800" b="1" baseline="0"/>
        </a:p>
      </xdr:txBody>
    </xdr:sp>
    <xdr:clientData/>
  </xdr:twoCellAnchor>
  <xdr:twoCellAnchor editAs="oneCell">
    <xdr:from>
      <xdr:col>0</xdr:col>
      <xdr:colOff>190500</xdr:colOff>
      <xdr:row>0</xdr:row>
      <xdr:rowOff>79375</xdr:rowOff>
    </xdr:from>
    <xdr:to>
      <xdr:col>1</xdr:col>
      <xdr:colOff>2177702</xdr:colOff>
      <xdr:row>4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0500" y="79375"/>
          <a:ext cx="2368202" cy="1571625"/>
        </a:xfrm>
        <a:prstGeom prst="rect">
          <a:avLst/>
        </a:prstGeom>
      </xdr:spPr>
    </xdr:pic>
    <xdr:clientData/>
  </xdr:twoCellAnchor>
  <xdr:twoCellAnchor>
    <xdr:from>
      <xdr:col>1</xdr:col>
      <xdr:colOff>2301874</xdr:colOff>
      <xdr:row>0</xdr:row>
      <xdr:rowOff>31750</xdr:rowOff>
    </xdr:from>
    <xdr:to>
      <xdr:col>7</xdr:col>
      <xdr:colOff>381000</xdr:colOff>
      <xdr:row>2</xdr:row>
      <xdr:rowOff>79375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682874" y="31750"/>
          <a:ext cx="5778501" cy="968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_tradnl" sz="1100" b="1">
              <a:latin typeface="Arial" panose="020B0604020202020204" pitchFamily="34" charset="0"/>
              <a:cs typeface="Arial" panose="020B0604020202020204" pitchFamily="34" charset="0"/>
            </a:rPr>
            <a:t>Área de Evaluación, Planificación y Organización Escolar  del Servicio de Inspección de Educación de la Delegación Provincial de Educación, Cultura y Deportes de Albacete. </a:t>
          </a:r>
        </a:p>
        <a:p>
          <a:endParaRPr lang="es-ES_tradnl" sz="5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s-ES_tradnl" sz="1100" b="1">
              <a:latin typeface="Arial" panose="020B0604020202020204" pitchFamily="34" charset="0"/>
              <a:cs typeface="Arial" panose="020B0604020202020204" pitchFamily="34" charset="0"/>
            </a:rPr>
            <a:t>Grupo de trabajo</a:t>
          </a:r>
          <a:r>
            <a:rPr lang="es-ES_tradnl" sz="1100" b="1" baseline="0">
              <a:latin typeface="Arial" panose="020B0604020202020204" pitchFamily="34" charset="0"/>
              <a:cs typeface="Arial" panose="020B0604020202020204" pitchFamily="34" charset="0"/>
            </a:rPr>
            <a:t> de Programaciones Didácticas.</a:t>
          </a:r>
        </a:p>
        <a:p>
          <a:br>
            <a:rPr lang="es-ES_tradnl" sz="1100" b="1">
              <a:latin typeface="Arial" panose="020B0604020202020204" pitchFamily="34" charset="0"/>
              <a:cs typeface="Arial" panose="020B0604020202020204" pitchFamily="34" charset="0"/>
            </a:rPr>
          </a:br>
          <a:endParaRPr lang="es-ES_tradnl" sz="11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714375</xdr:colOff>
      <xdr:row>0</xdr:row>
      <xdr:rowOff>254000</xdr:rowOff>
    </xdr:from>
    <xdr:to>
      <xdr:col>14</xdr:col>
      <xdr:colOff>174625</xdr:colOff>
      <xdr:row>1</xdr:row>
      <xdr:rowOff>15875</xdr:rowOff>
    </xdr:to>
    <xdr:sp macro="" textlink="">
      <xdr:nvSpPr>
        <xdr:cNvPr id="6" name="Rectángulo redondeado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1811000" y="254000"/>
          <a:ext cx="1936750" cy="476250"/>
        </a:xfrm>
        <a:prstGeom prst="roundRect">
          <a:avLst/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_tradnl" sz="1800" b="1" baseline="0">
              <a:solidFill>
                <a:schemeClr val="tx1"/>
              </a:solidFill>
            </a:rPr>
            <a:t>IR A RESULTADOS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254000</xdr:colOff>
      <xdr:row>0</xdr:row>
      <xdr:rowOff>698500</xdr:rowOff>
    </xdr:from>
    <xdr:to>
      <xdr:col>17</xdr:col>
      <xdr:colOff>402167</xdr:colOff>
      <xdr:row>2</xdr:row>
      <xdr:rowOff>238125</xdr:rowOff>
    </xdr:to>
    <xdr:sp macro="" textlink="">
      <xdr:nvSpPr>
        <xdr:cNvPr id="2" name="Rectángulo redondead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7462500" y="698500"/>
          <a:ext cx="2180167" cy="4603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_tradnl" sz="1800" b="1"/>
            <a:t>VOLVER  A INICIO</a:t>
          </a:r>
          <a:endParaRPr lang="es-ES_tradnl" sz="1800" b="1" baseline="0"/>
        </a:p>
      </xdr:txBody>
    </xdr:sp>
    <xdr:clientData fPrintsWithSheet="0"/>
  </xdr:twoCellAnchor>
  <xdr:twoCellAnchor editAs="oneCell">
    <xdr:from>
      <xdr:col>0</xdr:col>
      <xdr:colOff>174625</xdr:colOff>
      <xdr:row>0</xdr:row>
      <xdr:rowOff>79375</xdr:rowOff>
    </xdr:from>
    <xdr:to>
      <xdr:col>1</xdr:col>
      <xdr:colOff>2161827</xdr:colOff>
      <xdr:row>4</xdr:row>
      <xdr:rowOff>158750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625" y="79375"/>
          <a:ext cx="2368202" cy="1571625"/>
        </a:xfrm>
        <a:prstGeom prst="rect">
          <a:avLst/>
        </a:prstGeom>
      </xdr:spPr>
    </xdr:pic>
    <xdr:clientData/>
  </xdr:twoCellAnchor>
  <xdr:twoCellAnchor>
    <xdr:from>
      <xdr:col>15</xdr:col>
      <xdr:colOff>254000</xdr:colOff>
      <xdr:row>4</xdr:row>
      <xdr:rowOff>63500</xdr:rowOff>
    </xdr:from>
    <xdr:to>
      <xdr:col>17</xdr:col>
      <xdr:colOff>460375</xdr:colOff>
      <xdr:row>5</xdr:row>
      <xdr:rowOff>238125</xdr:rowOff>
    </xdr:to>
    <xdr:sp macro="" textlink="">
      <xdr:nvSpPr>
        <xdr:cNvPr id="6" name="Rectángulo redondeado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7462500" y="1555750"/>
          <a:ext cx="2238375" cy="523875"/>
        </a:xfrm>
        <a:prstGeom prst="roundRect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_tradnl" sz="1800" b="1">
              <a:solidFill>
                <a:schemeClr val="tx1"/>
              </a:solidFill>
            </a:rPr>
            <a:t>VOLVER A DATOS</a:t>
          </a:r>
          <a:endParaRPr lang="es-ES_tradnl" sz="1800" b="1" baseline="0">
            <a:solidFill>
              <a:schemeClr val="tx1"/>
            </a:solidFill>
          </a:endParaRP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272143</xdr:colOff>
      <xdr:row>5</xdr:row>
      <xdr:rowOff>371929</xdr:rowOff>
    </xdr:from>
    <xdr:to>
      <xdr:col>11</xdr:col>
      <xdr:colOff>90715</xdr:colOff>
      <xdr:row>9</xdr:row>
      <xdr:rowOff>117928</xdr:rowOff>
    </xdr:to>
    <xdr:sp macro="" textlink="">
      <xdr:nvSpPr>
        <xdr:cNvPr id="2" name="Rectángulo redondead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8853714" y="1415143"/>
          <a:ext cx="1469572" cy="79828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_tradnl" sz="1800" b="1"/>
            <a:t>VOLVER  AL</a:t>
          </a:r>
          <a:r>
            <a:rPr lang="es-ES_tradnl" sz="1800" b="1" baseline="0"/>
            <a:t> </a:t>
          </a:r>
          <a:r>
            <a:rPr lang="es-ES_tradnl" sz="1800" b="1"/>
            <a:t> INICIO</a:t>
          </a:r>
          <a:endParaRPr lang="es-ES_tradnl" sz="1800" b="1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1322915</xdr:colOff>
      <xdr:row>25</xdr:row>
      <xdr:rowOff>46564</xdr:rowOff>
    </xdr:from>
    <xdr:to>
      <xdr:col>2</xdr:col>
      <xdr:colOff>3577167</xdr:colOff>
      <xdr:row>51</xdr:row>
      <xdr:rowOff>126999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2618319</xdr:colOff>
      <xdr:row>0</xdr:row>
      <xdr:rowOff>148166</xdr:rowOff>
    </xdr:from>
    <xdr:to>
      <xdr:col>2</xdr:col>
      <xdr:colOff>1174750</xdr:colOff>
      <xdr:row>5</xdr:row>
      <xdr:rowOff>127000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2618319" y="148166"/>
          <a:ext cx="5096931" cy="93133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_tradnl" sz="1100" b="1">
              <a:latin typeface="Arial" panose="020B0604020202020204" pitchFamily="34" charset="0"/>
              <a:cs typeface="Arial" panose="020B0604020202020204" pitchFamily="34" charset="0"/>
            </a:rPr>
            <a:t>Área de Evaluación, Planificación y Organización Escolar  del Servicio de Inspección de Educación de la Delegación Provincial de Educación, Cultura y Deportes de Albacete. </a:t>
          </a:r>
        </a:p>
        <a:p>
          <a:endParaRPr lang="es-ES_tradnl" sz="5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s-ES_tradnl" sz="1100" b="1">
              <a:latin typeface="Arial" panose="020B0604020202020204" pitchFamily="34" charset="0"/>
              <a:cs typeface="Arial" panose="020B0604020202020204" pitchFamily="34" charset="0"/>
            </a:rPr>
            <a:t>Grupo de trabajo</a:t>
          </a:r>
          <a:r>
            <a:rPr lang="es-ES_tradnl" sz="1100" b="1" baseline="0">
              <a:latin typeface="Arial" panose="020B0604020202020204" pitchFamily="34" charset="0"/>
              <a:cs typeface="Arial" panose="020B0604020202020204" pitchFamily="34" charset="0"/>
            </a:rPr>
            <a:t> de Programaciones Didácticas.</a:t>
          </a:r>
        </a:p>
        <a:p>
          <a:endParaRPr lang="es-ES_tradnl" sz="500" b="1" baseline="0">
            <a:latin typeface="Arial" panose="020B0604020202020204" pitchFamily="34" charset="0"/>
            <a:cs typeface="Arial" panose="020B0604020202020204" pitchFamily="34" charset="0"/>
          </a:endParaRPr>
        </a:p>
        <a:p>
          <a:br>
            <a:rPr lang="es-ES_tradnl" sz="1100" b="1">
              <a:latin typeface="Arial" panose="020B0604020202020204" pitchFamily="34" charset="0"/>
              <a:cs typeface="Arial" panose="020B0604020202020204" pitchFamily="34" charset="0"/>
            </a:rPr>
          </a:br>
          <a:endParaRPr lang="es-ES_tradnl" sz="11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393700</xdr:colOff>
      <xdr:row>0</xdr:row>
      <xdr:rowOff>139700</xdr:rowOff>
    </xdr:from>
    <xdr:to>
      <xdr:col>0</xdr:col>
      <xdr:colOff>2425700</xdr:colOff>
      <xdr:row>7</xdr:row>
      <xdr:rowOff>25400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3700" y="139700"/>
          <a:ext cx="2032000" cy="1219200"/>
        </a:xfrm>
        <a:prstGeom prst="rect">
          <a:avLst/>
        </a:prstGeom>
      </xdr:spPr>
    </xdr:pic>
    <xdr:clientData/>
  </xdr:twoCellAnchor>
  <xdr:twoCellAnchor>
    <xdr:from>
      <xdr:col>0</xdr:col>
      <xdr:colOff>1322916</xdr:colOff>
      <xdr:row>54</xdr:row>
      <xdr:rowOff>42333</xdr:rowOff>
    </xdr:from>
    <xdr:to>
      <xdr:col>2</xdr:col>
      <xdr:colOff>3577168</xdr:colOff>
      <xdr:row>80</xdr:row>
      <xdr:rowOff>122767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2618319</xdr:colOff>
      <xdr:row>0</xdr:row>
      <xdr:rowOff>116420</xdr:rowOff>
    </xdr:from>
    <xdr:to>
      <xdr:col>3</xdr:col>
      <xdr:colOff>1174750</xdr:colOff>
      <xdr:row>4</xdr:row>
      <xdr:rowOff>158754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2914652" y="116420"/>
          <a:ext cx="4864098" cy="93133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_tradnl" sz="1100" b="1">
              <a:latin typeface="Arial" panose="020B0604020202020204" pitchFamily="34" charset="0"/>
              <a:cs typeface="Arial" panose="020B0604020202020204" pitchFamily="34" charset="0"/>
            </a:rPr>
            <a:t>Área de Evaluación, Planificación y Organización Escolar  del Servicio de Inspección de Educación de la Delegación Provincial de Educación, Cultura y Deportes de Albacete. </a:t>
          </a:r>
        </a:p>
        <a:p>
          <a:endParaRPr lang="es-ES_tradnl" sz="5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s-ES_tradnl" sz="1100" b="1">
              <a:latin typeface="Arial" panose="020B0604020202020204" pitchFamily="34" charset="0"/>
              <a:cs typeface="Arial" panose="020B0604020202020204" pitchFamily="34" charset="0"/>
            </a:rPr>
            <a:t>Grupo de trabajo</a:t>
          </a:r>
          <a:r>
            <a:rPr lang="es-ES_tradnl" sz="1100" b="1" baseline="0">
              <a:latin typeface="Arial" panose="020B0604020202020204" pitchFamily="34" charset="0"/>
              <a:cs typeface="Arial" panose="020B0604020202020204" pitchFamily="34" charset="0"/>
            </a:rPr>
            <a:t> de Programaciones Didácticas.</a:t>
          </a:r>
        </a:p>
        <a:p>
          <a:endParaRPr lang="es-ES_tradnl" sz="500" b="1" baseline="0">
            <a:latin typeface="Arial" panose="020B0604020202020204" pitchFamily="34" charset="0"/>
            <a:cs typeface="Arial" panose="020B0604020202020204" pitchFamily="34" charset="0"/>
          </a:endParaRPr>
        </a:p>
        <a:p>
          <a:br>
            <a:rPr lang="es-ES_tradnl" sz="1100" b="1">
              <a:latin typeface="Arial" panose="020B0604020202020204" pitchFamily="34" charset="0"/>
              <a:cs typeface="Arial" panose="020B0604020202020204" pitchFamily="34" charset="0"/>
            </a:rPr>
          </a:br>
          <a:endParaRPr lang="es-ES_tradnl" sz="11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</xdr:col>
      <xdr:colOff>414866</xdr:colOff>
      <xdr:row>0</xdr:row>
      <xdr:rowOff>203207</xdr:rowOff>
    </xdr:from>
    <xdr:to>
      <xdr:col>1</xdr:col>
      <xdr:colOff>2446866</xdr:colOff>
      <xdr:row>6</xdr:row>
      <xdr:rowOff>152407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1199" y="203207"/>
          <a:ext cx="2032000" cy="1219200"/>
        </a:xfrm>
        <a:prstGeom prst="rect">
          <a:avLst/>
        </a:prstGeom>
      </xdr:spPr>
    </xdr:pic>
    <xdr:clientData/>
  </xdr:twoCellAnchor>
  <xdr:twoCellAnchor>
    <xdr:from>
      <xdr:col>3</xdr:col>
      <xdr:colOff>1809750</xdr:colOff>
      <xdr:row>0</xdr:row>
      <xdr:rowOff>63502</xdr:rowOff>
    </xdr:from>
    <xdr:to>
      <xdr:col>3</xdr:col>
      <xdr:colOff>3989917</xdr:colOff>
      <xdr:row>1</xdr:row>
      <xdr:rowOff>148167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8413750" y="63502"/>
          <a:ext cx="2180167" cy="40216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_tradnl" sz="1800" b="1"/>
            <a:t>VOLVER  INICIO</a:t>
          </a:r>
          <a:endParaRPr lang="es-ES_tradnl" sz="1800" b="1" baseline="0"/>
        </a:p>
      </xdr:txBody>
    </xdr:sp>
    <xdr:clientData fPrintsWithSheet="0"/>
  </xdr:twoCellAnchor>
  <xdr:twoCellAnchor>
    <xdr:from>
      <xdr:col>3</xdr:col>
      <xdr:colOff>1545168</xdr:colOff>
      <xdr:row>5</xdr:row>
      <xdr:rowOff>31750</xdr:rowOff>
    </xdr:from>
    <xdr:to>
      <xdr:col>3</xdr:col>
      <xdr:colOff>5090584</xdr:colOff>
      <xdr:row>9</xdr:row>
      <xdr:rowOff>74082</xdr:rowOff>
    </xdr:to>
    <xdr:sp macro="" textlink="">
      <xdr:nvSpPr>
        <xdr:cNvPr id="6" name="Rectángulo redondeado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/>
      </xdr:nvSpPr>
      <xdr:spPr>
        <a:xfrm>
          <a:off x="8149168" y="1111250"/>
          <a:ext cx="3545416" cy="719665"/>
        </a:xfrm>
        <a:prstGeom prst="roundRect">
          <a:avLst/>
        </a:prstGeom>
        <a:solidFill>
          <a:schemeClr val="accent6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_tradnl" sz="1700" b="1"/>
            <a:t>VOLVER  A INTRODUCIR</a:t>
          </a:r>
          <a:r>
            <a:rPr lang="es-ES_tradnl" sz="1700" b="1" baseline="0"/>
            <a:t> DATOS DE COMPETENCIAS CLAVE</a:t>
          </a:r>
        </a:p>
      </xdr:txBody>
    </xdr:sp>
    <xdr:clientData fPrintsWithSheet="0"/>
  </xdr:twoCellAnchor>
  <xdr:twoCellAnchor>
    <xdr:from>
      <xdr:col>1</xdr:col>
      <xdr:colOff>1100666</xdr:colOff>
      <xdr:row>27</xdr:row>
      <xdr:rowOff>148166</xdr:rowOff>
    </xdr:from>
    <xdr:to>
      <xdr:col>3</xdr:col>
      <xdr:colOff>4190999</xdr:colOff>
      <xdr:row>60</xdr:row>
      <xdr:rowOff>127000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1524000</xdr:colOff>
      <xdr:row>2</xdr:row>
      <xdr:rowOff>63504</xdr:rowOff>
    </xdr:from>
    <xdr:to>
      <xdr:col>3</xdr:col>
      <xdr:colOff>5069416</xdr:colOff>
      <xdr:row>4</xdr:row>
      <xdr:rowOff>105836</xdr:rowOff>
    </xdr:to>
    <xdr:sp macro="" textlink="">
      <xdr:nvSpPr>
        <xdr:cNvPr id="2" name="Rectángulo redondeado 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8128000" y="571504"/>
          <a:ext cx="3545416" cy="423332"/>
        </a:xfrm>
        <a:prstGeom prst="roundRect">
          <a:avLst/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_tradnl" sz="1700" b="1"/>
            <a:t>VOLVER  A RESULTADOS</a:t>
          </a:r>
          <a:endParaRPr lang="es-ES_tradnl" sz="1700" b="1" baseline="0"/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A56FB-BF20-AA40-B095-6EEDC026107B}">
  <dimension ref="A6:G58"/>
  <sheetViews>
    <sheetView showGridLines="0" tabSelected="1" zoomScale="110" zoomScaleNormal="110" workbookViewId="0">
      <selection activeCell="C7" sqref="C7"/>
    </sheetView>
  </sheetViews>
  <sheetFormatPr defaultColWidth="35" defaultRowHeight="15"/>
  <cols>
    <col min="1" max="1" width="35" style="138"/>
    <col min="2" max="2" width="16.375" style="138" bestFit="1" customWidth="1"/>
    <col min="3" max="3" width="32" style="138" bestFit="1" customWidth="1"/>
    <col min="4" max="4" width="16" style="138" bestFit="1" customWidth="1"/>
    <col min="5" max="5" width="25.875" style="138" customWidth="1"/>
    <col min="6" max="6" width="16.875" style="138" bestFit="1" customWidth="1"/>
    <col min="7" max="16384" width="35" style="138"/>
  </cols>
  <sheetData>
    <row r="6" spans="2:7">
      <c r="D6" s="139"/>
    </row>
    <row r="7" spans="2:7">
      <c r="B7" s="140"/>
      <c r="C7" s="140"/>
      <c r="D7" s="140"/>
      <c r="E7" s="140"/>
      <c r="F7" s="140"/>
      <c r="G7" s="140"/>
    </row>
    <row r="8" spans="2:7">
      <c r="B8" s="140"/>
      <c r="C8" s="140"/>
      <c r="D8" s="140"/>
      <c r="E8" s="140"/>
      <c r="F8" s="140"/>
      <c r="G8" s="140"/>
    </row>
    <row r="9" spans="2:7">
      <c r="B9" s="140"/>
      <c r="C9" s="140"/>
      <c r="D9" s="140"/>
      <c r="E9" s="140"/>
      <c r="F9" s="140"/>
      <c r="G9" s="140"/>
    </row>
    <row r="10" spans="2:7">
      <c r="B10" s="140"/>
      <c r="C10" s="140"/>
      <c r="D10" s="140"/>
      <c r="E10" s="140"/>
      <c r="F10" s="140"/>
      <c r="G10" s="140"/>
    </row>
    <row r="11" spans="2:7">
      <c r="B11" s="140"/>
      <c r="C11" s="140"/>
      <c r="D11" s="140"/>
      <c r="E11" s="140"/>
      <c r="F11" s="140"/>
      <c r="G11" s="140"/>
    </row>
    <row r="12" spans="2:7">
      <c r="B12" s="140"/>
      <c r="C12" s="140"/>
      <c r="D12" s="140"/>
      <c r="E12" s="140"/>
      <c r="F12" s="140"/>
      <c r="G12" s="140"/>
    </row>
    <row r="13" spans="2:7">
      <c r="B13" s="140"/>
      <c r="C13" s="140"/>
      <c r="D13" s="140"/>
      <c r="E13" s="140"/>
      <c r="F13" s="140"/>
      <c r="G13" s="140"/>
    </row>
    <row r="14" spans="2:7" ht="14.1" customHeight="1">
      <c r="B14" s="140"/>
      <c r="C14" s="140"/>
      <c r="D14" s="140"/>
      <c r="E14" s="140"/>
      <c r="F14" s="140"/>
    </row>
    <row r="15" spans="2:7">
      <c r="B15" s="140"/>
      <c r="C15" s="140"/>
      <c r="D15" s="140"/>
      <c r="E15" s="140"/>
      <c r="F15" s="140"/>
      <c r="G15" s="140"/>
    </row>
    <row r="16" spans="2:7" ht="45.95" customHeight="1">
      <c r="B16" s="140"/>
      <c r="C16" s="138">
        <v>2</v>
      </c>
      <c r="E16" s="141">
        <v>1</v>
      </c>
      <c r="F16" s="140"/>
      <c r="G16" s="140"/>
    </row>
    <row r="17" spans="2:7">
      <c r="B17" s="140"/>
      <c r="C17" s="140"/>
      <c r="D17" s="140"/>
      <c r="F17" s="140"/>
      <c r="G17" s="140"/>
    </row>
    <row r="18" spans="2:7">
      <c r="B18" s="140"/>
      <c r="C18" s="140"/>
      <c r="D18" s="140"/>
      <c r="E18" s="140"/>
      <c r="F18" s="140"/>
      <c r="G18" s="140"/>
    </row>
    <row r="19" spans="2:7">
      <c r="B19" s="140"/>
      <c r="C19" s="140"/>
      <c r="D19" s="140"/>
      <c r="E19" s="140"/>
      <c r="F19" s="140"/>
      <c r="G19" s="140"/>
    </row>
    <row r="20" spans="2:7">
      <c r="B20" s="140"/>
      <c r="C20" s="140"/>
      <c r="D20" s="140"/>
      <c r="E20" s="140"/>
      <c r="F20" s="140"/>
      <c r="G20" s="140"/>
    </row>
    <row r="21" spans="2:7">
      <c r="B21" s="140"/>
      <c r="C21" s="140"/>
      <c r="D21" s="140"/>
      <c r="E21" s="140"/>
      <c r="F21" s="140"/>
      <c r="G21" s="140"/>
    </row>
    <row r="22" spans="2:7">
      <c r="B22" s="140"/>
      <c r="C22" s="140"/>
      <c r="D22" s="140"/>
      <c r="E22" s="140"/>
      <c r="F22" s="140"/>
      <c r="G22" s="140"/>
    </row>
    <row r="23" spans="2:7">
      <c r="B23" s="140"/>
      <c r="C23" s="140"/>
      <c r="D23" s="140"/>
      <c r="E23" s="140"/>
      <c r="F23" s="140"/>
      <c r="G23" s="140"/>
    </row>
    <row r="24" spans="2:7">
      <c r="B24" s="140"/>
      <c r="C24" s="140"/>
      <c r="D24" s="140"/>
      <c r="E24" s="140"/>
      <c r="F24" s="140"/>
      <c r="G24" s="140"/>
    </row>
    <row r="25" spans="2:7">
      <c r="B25" s="140"/>
      <c r="C25" s="140"/>
      <c r="D25" s="140"/>
      <c r="E25" s="140"/>
      <c r="F25" s="140"/>
      <c r="G25" s="140"/>
    </row>
    <row r="26" spans="2:7" ht="9.9499999999999993" customHeight="1">
      <c r="B26" s="140"/>
      <c r="C26" s="140"/>
      <c r="D26" s="140"/>
      <c r="E26" s="140"/>
      <c r="F26" s="140"/>
      <c r="G26" s="140"/>
    </row>
    <row r="27" spans="2:7">
      <c r="B27" s="140"/>
      <c r="C27" s="140"/>
      <c r="D27" s="140"/>
      <c r="E27" s="140"/>
      <c r="F27" s="140"/>
      <c r="G27" s="140"/>
    </row>
    <row r="28" spans="2:7">
      <c r="B28" s="140"/>
      <c r="C28" s="140"/>
      <c r="D28" s="140"/>
      <c r="E28" s="140"/>
      <c r="F28" s="140"/>
      <c r="G28" s="140"/>
    </row>
    <row r="29" spans="2:7">
      <c r="B29" s="140"/>
      <c r="C29" s="140"/>
      <c r="D29" s="140"/>
      <c r="E29" s="140"/>
      <c r="F29" s="140"/>
      <c r="G29" s="140"/>
    </row>
    <row r="30" spans="2:7">
      <c r="B30" s="140"/>
      <c r="C30" s="140"/>
      <c r="D30" s="140"/>
      <c r="E30" s="140"/>
      <c r="F30" s="140"/>
      <c r="G30" s="140"/>
    </row>
    <row r="31" spans="2:7">
      <c r="B31" s="140"/>
      <c r="C31" s="140"/>
      <c r="D31" s="140"/>
      <c r="E31" s="140"/>
      <c r="F31" s="140"/>
      <c r="G31" s="140"/>
    </row>
    <row r="32" spans="2:7">
      <c r="B32" s="140"/>
      <c r="C32" s="140"/>
      <c r="D32" s="140"/>
      <c r="E32" s="140"/>
      <c r="F32" s="140"/>
      <c r="G32" s="140"/>
    </row>
    <row r="33" spans="1:7">
      <c r="B33" s="140"/>
      <c r="C33" s="140"/>
      <c r="D33" s="140"/>
      <c r="E33" s="140"/>
      <c r="F33" s="140"/>
      <c r="G33" s="140"/>
    </row>
    <row r="34" spans="1:7" ht="9.9499999999999993" customHeight="1">
      <c r="B34" s="140"/>
      <c r="C34" s="140"/>
      <c r="D34" s="140"/>
      <c r="E34" s="140"/>
      <c r="F34" s="140"/>
      <c r="G34" s="140"/>
    </row>
    <row r="35" spans="1:7">
      <c r="B35" s="140"/>
      <c r="C35" s="140"/>
      <c r="D35" s="140"/>
      <c r="E35" s="140"/>
      <c r="F35" s="140"/>
      <c r="G35" s="140"/>
    </row>
    <row r="36" spans="1:7">
      <c r="B36" s="140"/>
      <c r="C36" s="140"/>
      <c r="D36" s="140"/>
      <c r="E36" s="140"/>
      <c r="F36" s="140"/>
      <c r="G36" s="140"/>
    </row>
    <row r="37" spans="1:7">
      <c r="B37" s="140"/>
      <c r="C37" s="140"/>
      <c r="D37" s="140"/>
      <c r="E37" s="140"/>
      <c r="F37" s="140"/>
      <c r="G37" s="140"/>
    </row>
    <row r="38" spans="1:7">
      <c r="B38" s="140"/>
      <c r="C38" s="140"/>
      <c r="D38" s="140"/>
      <c r="E38" s="140"/>
      <c r="F38" s="140"/>
      <c r="G38" s="140"/>
    </row>
    <row r="39" spans="1:7">
      <c r="B39" s="140"/>
      <c r="C39" s="140"/>
      <c r="D39" s="140"/>
      <c r="E39" s="140"/>
      <c r="F39" s="140"/>
      <c r="G39" s="140"/>
    </row>
    <row r="40" spans="1:7">
      <c r="B40" s="140"/>
      <c r="C40" s="140"/>
      <c r="D40" s="140"/>
      <c r="E40" s="140"/>
      <c r="F40" s="140"/>
      <c r="G40" s="140"/>
    </row>
    <row r="41" spans="1:7">
      <c r="B41" s="140"/>
      <c r="C41" s="140"/>
      <c r="D41" s="140"/>
      <c r="E41" s="140"/>
      <c r="F41" s="140"/>
      <c r="G41" s="140"/>
    </row>
    <row r="42" spans="1:7">
      <c r="B42" s="140"/>
      <c r="C42" s="140"/>
      <c r="D42" s="140"/>
      <c r="E42" s="140"/>
      <c r="F42" s="140"/>
      <c r="G42" s="140"/>
    </row>
    <row r="43" spans="1:7">
      <c r="B43" s="140"/>
      <c r="C43" s="140"/>
      <c r="D43" s="140"/>
      <c r="E43" s="140"/>
      <c r="F43" s="140"/>
      <c r="G43" s="140"/>
    </row>
    <row r="44" spans="1:7">
      <c r="B44" s="140"/>
      <c r="C44" s="140"/>
      <c r="D44" s="140"/>
      <c r="E44" s="140"/>
      <c r="F44" s="140"/>
      <c r="G44" s="140"/>
    </row>
    <row r="45" spans="1:7">
      <c r="B45" s="140"/>
      <c r="C45" s="140"/>
      <c r="D45" s="140"/>
      <c r="E45" s="140"/>
      <c r="F45" s="140"/>
      <c r="G45" s="140"/>
    </row>
    <row r="46" spans="1:7">
      <c r="B46" s="140"/>
      <c r="C46" s="140"/>
      <c r="D46" s="140"/>
      <c r="E46" s="140"/>
      <c r="F46" s="140"/>
      <c r="G46" s="140"/>
    </row>
    <row r="47" spans="1:7" ht="15.95">
      <c r="A47" s="142"/>
      <c r="B47" s="143"/>
    </row>
    <row r="48" spans="1:7" ht="15.95">
      <c r="A48" s="142"/>
      <c r="B48" s="143"/>
    </row>
    <row r="49" spans="1:2" ht="15.95">
      <c r="A49" s="142"/>
      <c r="B49" s="143"/>
    </row>
    <row r="50" spans="1:2" ht="15.95">
      <c r="A50" s="142"/>
      <c r="B50" s="142"/>
    </row>
    <row r="53" spans="1:2" ht="15.95">
      <c r="A53"/>
      <c r="B53" s="144"/>
    </row>
    <row r="54" spans="1:2" ht="15.95">
      <c r="A54"/>
      <c r="B54" s="144"/>
    </row>
    <row r="55" spans="1:2" ht="15.95">
      <c r="A55"/>
      <c r="B55" s="145"/>
    </row>
    <row r="56" spans="1:2" ht="15.95">
      <c r="A56"/>
      <c r="B56" s="145"/>
    </row>
    <row r="57" spans="1:2" ht="15.95">
      <c r="A57"/>
      <c r="B57" s="145"/>
    </row>
    <row r="58" spans="1:2" ht="15.95">
      <c r="A58"/>
      <c r="B58" s="145"/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3" name="Option Button 2">
              <controlPr defaultSize="0" autoFill="0" autoLine="0" autoPict="0">
                <anchor moveWithCells="1">
                  <from>
                    <xdr:col>3</xdr:col>
                    <xdr:colOff>660400</xdr:colOff>
                    <xdr:row>17</xdr:row>
                    <xdr:rowOff>38100</xdr:rowOff>
                  </from>
                  <to>
                    <xdr:col>5</xdr:col>
                    <xdr:colOff>838200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4" name="Option Button 3">
              <controlPr defaultSize="0" autoFill="0" autoLine="0" autoPict="0">
                <anchor moveWithCells="1">
                  <from>
                    <xdr:col>1</xdr:col>
                    <xdr:colOff>660400</xdr:colOff>
                    <xdr:row>16</xdr:row>
                    <xdr:rowOff>190500</xdr:rowOff>
                  </from>
                  <to>
                    <xdr:col>2</xdr:col>
                    <xdr:colOff>1714500</xdr:colOff>
                    <xdr:row>19</xdr:row>
                    <xdr:rowOff>63500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D3129-9B40-DD4A-A4A9-4AB4B4C08856}">
  <sheetPr codeName="Hoja9"/>
  <dimension ref="A1:XEZ32"/>
  <sheetViews>
    <sheetView showGridLines="0" topLeftCell="A9" zoomScale="120" zoomScaleNormal="120" workbookViewId="0">
      <selection activeCell="B17" sqref="B17"/>
    </sheetView>
  </sheetViews>
  <sheetFormatPr defaultColWidth="11" defaultRowHeight="15.95"/>
  <cols>
    <col min="1" max="1" width="60.5" customWidth="1"/>
    <col min="2" max="2" width="25.625" customWidth="1"/>
    <col min="3" max="3" width="76.375" bestFit="1" customWidth="1"/>
  </cols>
  <sheetData>
    <row r="1" spans="1:1020 1028:2044 2052:3068 3076:4092 4100:5116 5124:6140 6148:7164 7172:8188 8196:9212 9220:10236 10244:11260 11268:12284 12292:13308 13316:14332 14340:15356 15364:16380" s="138" customFormat="1" ht="15"/>
    <row r="2" spans="1:1020 1028:2044 2052:3068 3076:4092 4100:5116 5124:6140 6148:7164 7172:8188 8196:9212 9220:10236 10244:11260 11268:12284 12292:13308 13316:14332 14340:15356 15364:16380" s="138" customFormat="1" ht="15"/>
    <row r="3" spans="1:1020 1028:2044 2052:3068 3076:4092 4100:5116 5124:6140 6148:7164 7172:8188 8196:9212 9220:10236 10244:11260 11268:12284 12292:13308 13316:14332 14340:15356 15364:16380" s="138" customFormat="1" ht="15"/>
    <row r="4" spans="1:1020 1028:2044 2052:3068 3076:4092 4100:5116 5124:6140 6148:7164 7172:8188 8196:9212 9220:10236 10244:11260 11268:12284 12292:13308 13316:14332 14340:15356 15364:16380" s="138" customFormat="1" ht="15"/>
    <row r="5" spans="1:1020 1028:2044 2052:3068 3076:4092 4100:5116 5124:6140 6148:7164 7172:8188 8196:9212 9220:10236 10244:11260 11268:12284 12292:13308 13316:14332 14340:15356 15364:16380" s="138" customFormat="1" ht="15"/>
    <row r="6" spans="1:1020 1028:2044 2052:3068 3076:4092 4100:5116 5124:6140 6148:7164 7172:8188 8196:9212 9220:10236 10244:11260 11268:12284 12292:13308 13316:14332 14340:15356 15364:16380" s="138" customFormat="1" ht="15"/>
    <row r="7" spans="1:1020 1028:2044 2052:3068 3076:4092 4100:5116 5124:6140 6148:7164 7172:8188 8196:9212 9220:10236 10244:11260 11268:12284 12292:13308 13316:14332 14340:15356 15364:16380" s="138" customFormat="1" ht="15">
      <c r="D7" s="139"/>
      <c r="L7" s="139"/>
      <c r="T7" s="139"/>
      <c r="AB7" s="139"/>
      <c r="AJ7" s="139"/>
      <c r="AR7" s="139"/>
      <c r="AZ7" s="139"/>
      <c r="BH7" s="139"/>
      <c r="BP7" s="139"/>
      <c r="BX7" s="139"/>
      <c r="CF7" s="139"/>
      <c r="CN7" s="139"/>
      <c r="CV7" s="139"/>
      <c r="DD7" s="139"/>
      <c r="DL7" s="139"/>
      <c r="DT7" s="139"/>
      <c r="EB7" s="139"/>
      <c r="EJ7" s="139"/>
      <c r="ER7" s="139"/>
      <c r="EZ7" s="139"/>
      <c r="FH7" s="139"/>
      <c r="FP7" s="139"/>
      <c r="FX7" s="139"/>
      <c r="GF7" s="139"/>
      <c r="GN7" s="139"/>
      <c r="GV7" s="139"/>
      <c r="HD7" s="139"/>
      <c r="HL7" s="139"/>
      <c r="HT7" s="139"/>
      <c r="IB7" s="139"/>
      <c r="IJ7" s="139"/>
      <c r="IR7" s="139"/>
      <c r="IZ7" s="139"/>
      <c r="JH7" s="139"/>
      <c r="JP7" s="139"/>
      <c r="JX7" s="139"/>
      <c r="KF7" s="139"/>
      <c r="KN7" s="139"/>
      <c r="KV7" s="139"/>
      <c r="LD7" s="139"/>
      <c r="LL7" s="139"/>
      <c r="LT7" s="139"/>
      <c r="MB7" s="139"/>
      <c r="MJ7" s="139"/>
      <c r="MR7" s="139"/>
      <c r="MZ7" s="139"/>
      <c r="NH7" s="139"/>
      <c r="NP7" s="139"/>
      <c r="NX7" s="139"/>
      <c r="OF7" s="139"/>
      <c r="ON7" s="139"/>
      <c r="OV7" s="139"/>
      <c r="PD7" s="139"/>
      <c r="PL7" s="139"/>
      <c r="PT7" s="139"/>
      <c r="QB7" s="139"/>
      <c r="QJ7" s="139"/>
      <c r="QR7" s="139"/>
      <c r="QZ7" s="139"/>
      <c r="RH7" s="139"/>
      <c r="RP7" s="139"/>
      <c r="RX7" s="139"/>
      <c r="SF7" s="139"/>
      <c r="SN7" s="139"/>
      <c r="SV7" s="139"/>
      <c r="TD7" s="139"/>
      <c r="TL7" s="139"/>
      <c r="TT7" s="139"/>
      <c r="UB7" s="139"/>
      <c r="UJ7" s="139"/>
      <c r="UR7" s="139"/>
      <c r="UZ7" s="139"/>
      <c r="VH7" s="139"/>
      <c r="VP7" s="139"/>
      <c r="VX7" s="139"/>
      <c r="WF7" s="139"/>
      <c r="WN7" s="139"/>
      <c r="WV7" s="139"/>
      <c r="XD7" s="139"/>
      <c r="XL7" s="139"/>
      <c r="XT7" s="139"/>
      <c r="YB7" s="139"/>
      <c r="YJ7" s="139"/>
      <c r="YR7" s="139"/>
      <c r="YZ7" s="139"/>
      <c r="ZH7" s="139"/>
      <c r="ZP7" s="139"/>
      <c r="ZX7" s="139"/>
      <c r="AAF7" s="139"/>
      <c r="AAN7" s="139"/>
      <c r="AAV7" s="139"/>
      <c r="ABD7" s="139"/>
      <c r="ABL7" s="139"/>
      <c r="ABT7" s="139"/>
      <c r="ACB7" s="139"/>
      <c r="ACJ7" s="139"/>
      <c r="ACR7" s="139"/>
      <c r="ACZ7" s="139"/>
      <c r="ADH7" s="139"/>
      <c r="ADP7" s="139"/>
      <c r="ADX7" s="139"/>
      <c r="AEF7" s="139"/>
      <c r="AEN7" s="139"/>
      <c r="AEV7" s="139"/>
      <c r="AFD7" s="139"/>
      <c r="AFL7" s="139"/>
      <c r="AFT7" s="139"/>
      <c r="AGB7" s="139"/>
      <c r="AGJ7" s="139"/>
      <c r="AGR7" s="139"/>
      <c r="AGZ7" s="139"/>
      <c r="AHH7" s="139"/>
      <c r="AHP7" s="139"/>
      <c r="AHX7" s="139"/>
      <c r="AIF7" s="139"/>
      <c r="AIN7" s="139"/>
      <c r="AIV7" s="139"/>
      <c r="AJD7" s="139"/>
      <c r="AJL7" s="139"/>
      <c r="AJT7" s="139"/>
      <c r="AKB7" s="139"/>
      <c r="AKJ7" s="139"/>
      <c r="AKR7" s="139"/>
      <c r="AKZ7" s="139"/>
      <c r="ALH7" s="139"/>
      <c r="ALP7" s="139"/>
      <c r="ALX7" s="139"/>
      <c r="AMF7" s="139"/>
      <c r="AMN7" s="139"/>
      <c r="AMV7" s="139"/>
      <c r="AND7" s="139"/>
      <c r="ANL7" s="139"/>
      <c r="ANT7" s="139"/>
      <c r="AOB7" s="139"/>
      <c r="AOJ7" s="139"/>
      <c r="AOR7" s="139"/>
      <c r="AOZ7" s="139"/>
      <c r="APH7" s="139"/>
      <c r="APP7" s="139"/>
      <c r="APX7" s="139"/>
      <c r="AQF7" s="139"/>
      <c r="AQN7" s="139"/>
      <c r="AQV7" s="139"/>
      <c r="ARD7" s="139"/>
      <c r="ARL7" s="139"/>
      <c r="ART7" s="139"/>
      <c r="ASB7" s="139"/>
      <c r="ASJ7" s="139"/>
      <c r="ASR7" s="139"/>
      <c r="ASZ7" s="139"/>
      <c r="ATH7" s="139"/>
      <c r="ATP7" s="139"/>
      <c r="ATX7" s="139"/>
      <c r="AUF7" s="139"/>
      <c r="AUN7" s="139"/>
      <c r="AUV7" s="139"/>
      <c r="AVD7" s="139"/>
      <c r="AVL7" s="139"/>
      <c r="AVT7" s="139"/>
      <c r="AWB7" s="139"/>
      <c r="AWJ7" s="139"/>
      <c r="AWR7" s="139"/>
      <c r="AWZ7" s="139"/>
      <c r="AXH7" s="139"/>
      <c r="AXP7" s="139"/>
      <c r="AXX7" s="139"/>
      <c r="AYF7" s="139"/>
      <c r="AYN7" s="139"/>
      <c r="AYV7" s="139"/>
      <c r="AZD7" s="139"/>
      <c r="AZL7" s="139"/>
      <c r="AZT7" s="139"/>
      <c r="BAB7" s="139"/>
      <c r="BAJ7" s="139"/>
      <c r="BAR7" s="139"/>
      <c r="BAZ7" s="139"/>
      <c r="BBH7" s="139"/>
      <c r="BBP7" s="139"/>
      <c r="BBX7" s="139"/>
      <c r="BCF7" s="139"/>
      <c r="BCN7" s="139"/>
      <c r="BCV7" s="139"/>
      <c r="BDD7" s="139"/>
      <c r="BDL7" s="139"/>
      <c r="BDT7" s="139"/>
      <c r="BEB7" s="139"/>
      <c r="BEJ7" s="139"/>
      <c r="BER7" s="139"/>
      <c r="BEZ7" s="139"/>
      <c r="BFH7" s="139"/>
      <c r="BFP7" s="139"/>
      <c r="BFX7" s="139"/>
      <c r="BGF7" s="139"/>
      <c r="BGN7" s="139"/>
      <c r="BGV7" s="139"/>
      <c r="BHD7" s="139"/>
      <c r="BHL7" s="139"/>
      <c r="BHT7" s="139"/>
      <c r="BIB7" s="139"/>
      <c r="BIJ7" s="139"/>
      <c r="BIR7" s="139"/>
      <c r="BIZ7" s="139"/>
      <c r="BJH7" s="139"/>
      <c r="BJP7" s="139"/>
      <c r="BJX7" s="139"/>
      <c r="BKF7" s="139"/>
      <c r="BKN7" s="139"/>
      <c r="BKV7" s="139"/>
      <c r="BLD7" s="139"/>
      <c r="BLL7" s="139"/>
      <c r="BLT7" s="139"/>
      <c r="BMB7" s="139"/>
      <c r="BMJ7" s="139"/>
      <c r="BMR7" s="139"/>
      <c r="BMZ7" s="139"/>
      <c r="BNH7" s="139"/>
      <c r="BNP7" s="139"/>
      <c r="BNX7" s="139"/>
      <c r="BOF7" s="139"/>
      <c r="BON7" s="139"/>
      <c r="BOV7" s="139"/>
      <c r="BPD7" s="139"/>
      <c r="BPL7" s="139"/>
      <c r="BPT7" s="139"/>
      <c r="BQB7" s="139"/>
      <c r="BQJ7" s="139"/>
      <c r="BQR7" s="139"/>
      <c r="BQZ7" s="139"/>
      <c r="BRH7" s="139"/>
      <c r="BRP7" s="139"/>
      <c r="BRX7" s="139"/>
      <c r="BSF7" s="139"/>
      <c r="BSN7" s="139"/>
      <c r="BSV7" s="139"/>
      <c r="BTD7" s="139"/>
      <c r="BTL7" s="139"/>
      <c r="BTT7" s="139"/>
      <c r="BUB7" s="139"/>
      <c r="BUJ7" s="139"/>
      <c r="BUR7" s="139"/>
      <c r="BUZ7" s="139"/>
      <c r="BVH7" s="139"/>
      <c r="BVP7" s="139"/>
      <c r="BVX7" s="139"/>
      <c r="BWF7" s="139"/>
      <c r="BWN7" s="139"/>
      <c r="BWV7" s="139"/>
      <c r="BXD7" s="139"/>
      <c r="BXL7" s="139"/>
      <c r="BXT7" s="139"/>
      <c r="BYB7" s="139"/>
      <c r="BYJ7" s="139"/>
      <c r="BYR7" s="139"/>
      <c r="BYZ7" s="139"/>
      <c r="BZH7" s="139"/>
      <c r="BZP7" s="139"/>
      <c r="BZX7" s="139"/>
      <c r="CAF7" s="139"/>
      <c r="CAN7" s="139"/>
      <c r="CAV7" s="139"/>
      <c r="CBD7" s="139"/>
      <c r="CBL7" s="139"/>
      <c r="CBT7" s="139"/>
      <c r="CCB7" s="139"/>
      <c r="CCJ7" s="139"/>
      <c r="CCR7" s="139"/>
      <c r="CCZ7" s="139"/>
      <c r="CDH7" s="139"/>
      <c r="CDP7" s="139"/>
      <c r="CDX7" s="139"/>
      <c r="CEF7" s="139"/>
      <c r="CEN7" s="139"/>
      <c r="CEV7" s="139"/>
      <c r="CFD7" s="139"/>
      <c r="CFL7" s="139"/>
      <c r="CFT7" s="139"/>
      <c r="CGB7" s="139"/>
      <c r="CGJ7" s="139"/>
      <c r="CGR7" s="139"/>
      <c r="CGZ7" s="139"/>
      <c r="CHH7" s="139"/>
      <c r="CHP7" s="139"/>
      <c r="CHX7" s="139"/>
      <c r="CIF7" s="139"/>
      <c r="CIN7" s="139"/>
      <c r="CIV7" s="139"/>
      <c r="CJD7" s="139"/>
      <c r="CJL7" s="139"/>
      <c r="CJT7" s="139"/>
      <c r="CKB7" s="139"/>
      <c r="CKJ7" s="139"/>
      <c r="CKR7" s="139"/>
      <c r="CKZ7" s="139"/>
      <c r="CLH7" s="139"/>
      <c r="CLP7" s="139"/>
      <c r="CLX7" s="139"/>
      <c r="CMF7" s="139"/>
      <c r="CMN7" s="139"/>
      <c r="CMV7" s="139"/>
      <c r="CND7" s="139"/>
      <c r="CNL7" s="139"/>
      <c r="CNT7" s="139"/>
      <c r="COB7" s="139"/>
      <c r="COJ7" s="139"/>
      <c r="COR7" s="139"/>
      <c r="COZ7" s="139"/>
      <c r="CPH7" s="139"/>
      <c r="CPP7" s="139"/>
      <c r="CPX7" s="139"/>
      <c r="CQF7" s="139"/>
      <c r="CQN7" s="139"/>
      <c r="CQV7" s="139"/>
      <c r="CRD7" s="139"/>
      <c r="CRL7" s="139"/>
      <c r="CRT7" s="139"/>
      <c r="CSB7" s="139"/>
      <c r="CSJ7" s="139"/>
      <c r="CSR7" s="139"/>
      <c r="CSZ7" s="139"/>
      <c r="CTH7" s="139"/>
      <c r="CTP7" s="139"/>
      <c r="CTX7" s="139"/>
      <c r="CUF7" s="139"/>
      <c r="CUN7" s="139"/>
      <c r="CUV7" s="139"/>
      <c r="CVD7" s="139"/>
      <c r="CVL7" s="139"/>
      <c r="CVT7" s="139"/>
      <c r="CWB7" s="139"/>
      <c r="CWJ7" s="139"/>
      <c r="CWR7" s="139"/>
      <c r="CWZ7" s="139"/>
      <c r="CXH7" s="139"/>
      <c r="CXP7" s="139"/>
      <c r="CXX7" s="139"/>
      <c r="CYF7" s="139"/>
      <c r="CYN7" s="139"/>
      <c r="CYV7" s="139"/>
      <c r="CZD7" s="139"/>
      <c r="CZL7" s="139"/>
      <c r="CZT7" s="139"/>
      <c r="DAB7" s="139"/>
      <c r="DAJ7" s="139"/>
      <c r="DAR7" s="139"/>
      <c r="DAZ7" s="139"/>
      <c r="DBH7" s="139"/>
      <c r="DBP7" s="139"/>
      <c r="DBX7" s="139"/>
      <c r="DCF7" s="139"/>
      <c r="DCN7" s="139"/>
      <c r="DCV7" s="139"/>
      <c r="DDD7" s="139"/>
      <c r="DDL7" s="139"/>
      <c r="DDT7" s="139"/>
      <c r="DEB7" s="139"/>
      <c r="DEJ7" s="139"/>
      <c r="DER7" s="139"/>
      <c r="DEZ7" s="139"/>
      <c r="DFH7" s="139"/>
      <c r="DFP7" s="139"/>
      <c r="DFX7" s="139"/>
      <c r="DGF7" s="139"/>
      <c r="DGN7" s="139"/>
      <c r="DGV7" s="139"/>
      <c r="DHD7" s="139"/>
      <c r="DHL7" s="139"/>
      <c r="DHT7" s="139"/>
      <c r="DIB7" s="139"/>
      <c r="DIJ7" s="139"/>
      <c r="DIR7" s="139"/>
      <c r="DIZ7" s="139"/>
      <c r="DJH7" s="139"/>
      <c r="DJP7" s="139"/>
      <c r="DJX7" s="139"/>
      <c r="DKF7" s="139"/>
      <c r="DKN7" s="139"/>
      <c r="DKV7" s="139"/>
      <c r="DLD7" s="139"/>
      <c r="DLL7" s="139"/>
      <c r="DLT7" s="139"/>
      <c r="DMB7" s="139"/>
      <c r="DMJ7" s="139"/>
      <c r="DMR7" s="139"/>
      <c r="DMZ7" s="139"/>
      <c r="DNH7" s="139"/>
      <c r="DNP7" s="139"/>
      <c r="DNX7" s="139"/>
      <c r="DOF7" s="139"/>
      <c r="DON7" s="139"/>
      <c r="DOV7" s="139"/>
      <c r="DPD7" s="139"/>
      <c r="DPL7" s="139"/>
      <c r="DPT7" s="139"/>
      <c r="DQB7" s="139"/>
      <c r="DQJ7" s="139"/>
      <c r="DQR7" s="139"/>
      <c r="DQZ7" s="139"/>
      <c r="DRH7" s="139"/>
      <c r="DRP7" s="139"/>
      <c r="DRX7" s="139"/>
      <c r="DSF7" s="139"/>
      <c r="DSN7" s="139"/>
      <c r="DSV7" s="139"/>
      <c r="DTD7" s="139"/>
      <c r="DTL7" s="139"/>
      <c r="DTT7" s="139"/>
      <c r="DUB7" s="139"/>
      <c r="DUJ7" s="139"/>
      <c r="DUR7" s="139"/>
      <c r="DUZ7" s="139"/>
      <c r="DVH7" s="139"/>
      <c r="DVP7" s="139"/>
      <c r="DVX7" s="139"/>
      <c r="DWF7" s="139"/>
      <c r="DWN7" s="139"/>
      <c r="DWV7" s="139"/>
      <c r="DXD7" s="139"/>
      <c r="DXL7" s="139"/>
      <c r="DXT7" s="139"/>
      <c r="DYB7" s="139"/>
      <c r="DYJ7" s="139"/>
      <c r="DYR7" s="139"/>
      <c r="DYZ7" s="139"/>
      <c r="DZH7" s="139"/>
      <c r="DZP7" s="139"/>
      <c r="DZX7" s="139"/>
      <c r="EAF7" s="139"/>
      <c r="EAN7" s="139"/>
      <c r="EAV7" s="139"/>
      <c r="EBD7" s="139"/>
      <c r="EBL7" s="139"/>
      <c r="EBT7" s="139"/>
      <c r="ECB7" s="139"/>
      <c r="ECJ7" s="139"/>
      <c r="ECR7" s="139"/>
      <c r="ECZ7" s="139"/>
      <c r="EDH7" s="139"/>
      <c r="EDP7" s="139"/>
      <c r="EDX7" s="139"/>
      <c r="EEF7" s="139"/>
      <c r="EEN7" s="139"/>
      <c r="EEV7" s="139"/>
      <c r="EFD7" s="139"/>
      <c r="EFL7" s="139"/>
      <c r="EFT7" s="139"/>
      <c r="EGB7" s="139"/>
      <c r="EGJ7" s="139"/>
      <c r="EGR7" s="139"/>
      <c r="EGZ7" s="139"/>
      <c r="EHH7" s="139"/>
      <c r="EHP7" s="139"/>
      <c r="EHX7" s="139"/>
      <c r="EIF7" s="139"/>
      <c r="EIN7" s="139"/>
      <c r="EIV7" s="139"/>
      <c r="EJD7" s="139"/>
      <c r="EJL7" s="139"/>
      <c r="EJT7" s="139"/>
      <c r="EKB7" s="139"/>
      <c r="EKJ7" s="139"/>
      <c r="EKR7" s="139"/>
      <c r="EKZ7" s="139"/>
      <c r="ELH7" s="139"/>
      <c r="ELP7" s="139"/>
      <c r="ELX7" s="139"/>
      <c r="EMF7" s="139"/>
      <c r="EMN7" s="139"/>
      <c r="EMV7" s="139"/>
      <c r="END7" s="139"/>
      <c r="ENL7" s="139"/>
      <c r="ENT7" s="139"/>
      <c r="EOB7" s="139"/>
      <c r="EOJ7" s="139"/>
      <c r="EOR7" s="139"/>
      <c r="EOZ7" s="139"/>
      <c r="EPH7" s="139"/>
      <c r="EPP7" s="139"/>
      <c r="EPX7" s="139"/>
      <c r="EQF7" s="139"/>
      <c r="EQN7" s="139"/>
      <c r="EQV7" s="139"/>
      <c r="ERD7" s="139"/>
      <c r="ERL7" s="139"/>
      <c r="ERT7" s="139"/>
      <c r="ESB7" s="139"/>
      <c r="ESJ7" s="139"/>
      <c r="ESR7" s="139"/>
      <c r="ESZ7" s="139"/>
      <c r="ETH7" s="139"/>
      <c r="ETP7" s="139"/>
      <c r="ETX7" s="139"/>
      <c r="EUF7" s="139"/>
      <c r="EUN7" s="139"/>
      <c r="EUV7" s="139"/>
      <c r="EVD7" s="139"/>
      <c r="EVL7" s="139"/>
      <c r="EVT7" s="139"/>
      <c r="EWB7" s="139"/>
      <c r="EWJ7" s="139"/>
      <c r="EWR7" s="139"/>
      <c r="EWZ7" s="139"/>
      <c r="EXH7" s="139"/>
      <c r="EXP7" s="139"/>
      <c r="EXX7" s="139"/>
      <c r="EYF7" s="139"/>
      <c r="EYN7" s="139"/>
      <c r="EYV7" s="139"/>
      <c r="EZD7" s="139"/>
      <c r="EZL7" s="139"/>
      <c r="EZT7" s="139"/>
      <c r="FAB7" s="139"/>
      <c r="FAJ7" s="139"/>
      <c r="FAR7" s="139"/>
      <c r="FAZ7" s="139"/>
      <c r="FBH7" s="139"/>
      <c r="FBP7" s="139"/>
      <c r="FBX7" s="139"/>
      <c r="FCF7" s="139"/>
      <c r="FCN7" s="139"/>
      <c r="FCV7" s="139"/>
      <c r="FDD7" s="139"/>
      <c r="FDL7" s="139"/>
      <c r="FDT7" s="139"/>
      <c r="FEB7" s="139"/>
      <c r="FEJ7" s="139"/>
      <c r="FER7" s="139"/>
      <c r="FEZ7" s="139"/>
      <c r="FFH7" s="139"/>
      <c r="FFP7" s="139"/>
      <c r="FFX7" s="139"/>
      <c r="FGF7" s="139"/>
      <c r="FGN7" s="139"/>
      <c r="FGV7" s="139"/>
      <c r="FHD7" s="139"/>
      <c r="FHL7" s="139"/>
      <c r="FHT7" s="139"/>
      <c r="FIB7" s="139"/>
      <c r="FIJ7" s="139"/>
      <c r="FIR7" s="139"/>
      <c r="FIZ7" s="139"/>
      <c r="FJH7" s="139"/>
      <c r="FJP7" s="139"/>
      <c r="FJX7" s="139"/>
      <c r="FKF7" s="139"/>
      <c r="FKN7" s="139"/>
      <c r="FKV7" s="139"/>
      <c r="FLD7" s="139"/>
      <c r="FLL7" s="139"/>
      <c r="FLT7" s="139"/>
      <c r="FMB7" s="139"/>
      <c r="FMJ7" s="139"/>
      <c r="FMR7" s="139"/>
      <c r="FMZ7" s="139"/>
      <c r="FNH7" s="139"/>
      <c r="FNP7" s="139"/>
      <c r="FNX7" s="139"/>
      <c r="FOF7" s="139"/>
      <c r="FON7" s="139"/>
      <c r="FOV7" s="139"/>
      <c r="FPD7" s="139"/>
      <c r="FPL7" s="139"/>
      <c r="FPT7" s="139"/>
      <c r="FQB7" s="139"/>
      <c r="FQJ7" s="139"/>
      <c r="FQR7" s="139"/>
      <c r="FQZ7" s="139"/>
      <c r="FRH7" s="139"/>
      <c r="FRP7" s="139"/>
      <c r="FRX7" s="139"/>
      <c r="FSF7" s="139"/>
      <c r="FSN7" s="139"/>
      <c r="FSV7" s="139"/>
      <c r="FTD7" s="139"/>
      <c r="FTL7" s="139"/>
      <c r="FTT7" s="139"/>
      <c r="FUB7" s="139"/>
      <c r="FUJ7" s="139"/>
      <c r="FUR7" s="139"/>
      <c r="FUZ7" s="139"/>
      <c r="FVH7" s="139"/>
      <c r="FVP7" s="139"/>
      <c r="FVX7" s="139"/>
      <c r="FWF7" s="139"/>
      <c r="FWN7" s="139"/>
      <c r="FWV7" s="139"/>
      <c r="FXD7" s="139"/>
      <c r="FXL7" s="139"/>
      <c r="FXT7" s="139"/>
      <c r="FYB7" s="139"/>
      <c r="FYJ7" s="139"/>
      <c r="FYR7" s="139"/>
      <c r="FYZ7" s="139"/>
      <c r="FZH7" s="139"/>
      <c r="FZP7" s="139"/>
      <c r="FZX7" s="139"/>
      <c r="GAF7" s="139"/>
      <c r="GAN7" s="139"/>
      <c r="GAV7" s="139"/>
      <c r="GBD7" s="139"/>
      <c r="GBL7" s="139"/>
      <c r="GBT7" s="139"/>
      <c r="GCB7" s="139"/>
      <c r="GCJ7" s="139"/>
      <c r="GCR7" s="139"/>
      <c r="GCZ7" s="139"/>
      <c r="GDH7" s="139"/>
      <c r="GDP7" s="139"/>
      <c r="GDX7" s="139"/>
      <c r="GEF7" s="139"/>
      <c r="GEN7" s="139"/>
      <c r="GEV7" s="139"/>
      <c r="GFD7" s="139"/>
      <c r="GFL7" s="139"/>
      <c r="GFT7" s="139"/>
      <c r="GGB7" s="139"/>
      <c r="GGJ7" s="139"/>
      <c r="GGR7" s="139"/>
      <c r="GGZ7" s="139"/>
      <c r="GHH7" s="139"/>
      <c r="GHP7" s="139"/>
      <c r="GHX7" s="139"/>
      <c r="GIF7" s="139"/>
      <c r="GIN7" s="139"/>
      <c r="GIV7" s="139"/>
      <c r="GJD7" s="139"/>
      <c r="GJL7" s="139"/>
      <c r="GJT7" s="139"/>
      <c r="GKB7" s="139"/>
      <c r="GKJ7" s="139"/>
      <c r="GKR7" s="139"/>
      <c r="GKZ7" s="139"/>
      <c r="GLH7" s="139"/>
      <c r="GLP7" s="139"/>
      <c r="GLX7" s="139"/>
      <c r="GMF7" s="139"/>
      <c r="GMN7" s="139"/>
      <c r="GMV7" s="139"/>
      <c r="GND7" s="139"/>
      <c r="GNL7" s="139"/>
      <c r="GNT7" s="139"/>
      <c r="GOB7" s="139"/>
      <c r="GOJ7" s="139"/>
      <c r="GOR7" s="139"/>
      <c r="GOZ7" s="139"/>
      <c r="GPH7" s="139"/>
      <c r="GPP7" s="139"/>
      <c r="GPX7" s="139"/>
      <c r="GQF7" s="139"/>
      <c r="GQN7" s="139"/>
      <c r="GQV7" s="139"/>
      <c r="GRD7" s="139"/>
      <c r="GRL7" s="139"/>
      <c r="GRT7" s="139"/>
      <c r="GSB7" s="139"/>
      <c r="GSJ7" s="139"/>
      <c r="GSR7" s="139"/>
      <c r="GSZ7" s="139"/>
      <c r="GTH7" s="139"/>
      <c r="GTP7" s="139"/>
      <c r="GTX7" s="139"/>
      <c r="GUF7" s="139"/>
      <c r="GUN7" s="139"/>
      <c r="GUV7" s="139"/>
      <c r="GVD7" s="139"/>
      <c r="GVL7" s="139"/>
      <c r="GVT7" s="139"/>
      <c r="GWB7" s="139"/>
      <c r="GWJ7" s="139"/>
      <c r="GWR7" s="139"/>
      <c r="GWZ7" s="139"/>
      <c r="GXH7" s="139"/>
      <c r="GXP7" s="139"/>
      <c r="GXX7" s="139"/>
      <c r="GYF7" s="139"/>
      <c r="GYN7" s="139"/>
      <c r="GYV7" s="139"/>
      <c r="GZD7" s="139"/>
      <c r="GZL7" s="139"/>
      <c r="GZT7" s="139"/>
      <c r="HAB7" s="139"/>
      <c r="HAJ7" s="139"/>
      <c r="HAR7" s="139"/>
      <c r="HAZ7" s="139"/>
      <c r="HBH7" s="139"/>
      <c r="HBP7" s="139"/>
      <c r="HBX7" s="139"/>
      <c r="HCF7" s="139"/>
      <c r="HCN7" s="139"/>
      <c r="HCV7" s="139"/>
      <c r="HDD7" s="139"/>
      <c r="HDL7" s="139"/>
      <c r="HDT7" s="139"/>
      <c r="HEB7" s="139"/>
      <c r="HEJ7" s="139"/>
      <c r="HER7" s="139"/>
      <c r="HEZ7" s="139"/>
      <c r="HFH7" s="139"/>
      <c r="HFP7" s="139"/>
      <c r="HFX7" s="139"/>
      <c r="HGF7" s="139"/>
      <c r="HGN7" s="139"/>
      <c r="HGV7" s="139"/>
      <c r="HHD7" s="139"/>
      <c r="HHL7" s="139"/>
      <c r="HHT7" s="139"/>
      <c r="HIB7" s="139"/>
      <c r="HIJ7" s="139"/>
      <c r="HIR7" s="139"/>
      <c r="HIZ7" s="139"/>
      <c r="HJH7" s="139"/>
      <c r="HJP7" s="139"/>
      <c r="HJX7" s="139"/>
      <c r="HKF7" s="139"/>
      <c r="HKN7" s="139"/>
      <c r="HKV7" s="139"/>
      <c r="HLD7" s="139"/>
      <c r="HLL7" s="139"/>
      <c r="HLT7" s="139"/>
      <c r="HMB7" s="139"/>
      <c r="HMJ7" s="139"/>
      <c r="HMR7" s="139"/>
      <c r="HMZ7" s="139"/>
      <c r="HNH7" s="139"/>
      <c r="HNP7" s="139"/>
      <c r="HNX7" s="139"/>
      <c r="HOF7" s="139"/>
      <c r="HON7" s="139"/>
      <c r="HOV7" s="139"/>
      <c r="HPD7" s="139"/>
      <c r="HPL7" s="139"/>
      <c r="HPT7" s="139"/>
      <c r="HQB7" s="139"/>
      <c r="HQJ7" s="139"/>
      <c r="HQR7" s="139"/>
      <c r="HQZ7" s="139"/>
      <c r="HRH7" s="139"/>
      <c r="HRP7" s="139"/>
      <c r="HRX7" s="139"/>
      <c r="HSF7" s="139"/>
      <c r="HSN7" s="139"/>
      <c r="HSV7" s="139"/>
      <c r="HTD7" s="139"/>
      <c r="HTL7" s="139"/>
      <c r="HTT7" s="139"/>
      <c r="HUB7" s="139"/>
      <c r="HUJ7" s="139"/>
      <c r="HUR7" s="139"/>
      <c r="HUZ7" s="139"/>
      <c r="HVH7" s="139"/>
      <c r="HVP7" s="139"/>
      <c r="HVX7" s="139"/>
      <c r="HWF7" s="139"/>
      <c r="HWN7" s="139"/>
      <c r="HWV7" s="139"/>
      <c r="HXD7" s="139"/>
      <c r="HXL7" s="139"/>
      <c r="HXT7" s="139"/>
      <c r="HYB7" s="139"/>
      <c r="HYJ7" s="139"/>
      <c r="HYR7" s="139"/>
      <c r="HYZ7" s="139"/>
      <c r="HZH7" s="139"/>
      <c r="HZP7" s="139"/>
      <c r="HZX7" s="139"/>
      <c r="IAF7" s="139"/>
      <c r="IAN7" s="139"/>
      <c r="IAV7" s="139"/>
      <c r="IBD7" s="139"/>
      <c r="IBL7" s="139"/>
      <c r="IBT7" s="139"/>
      <c r="ICB7" s="139"/>
      <c r="ICJ7" s="139"/>
      <c r="ICR7" s="139"/>
      <c r="ICZ7" s="139"/>
      <c r="IDH7" s="139"/>
      <c r="IDP7" s="139"/>
      <c r="IDX7" s="139"/>
      <c r="IEF7" s="139"/>
      <c r="IEN7" s="139"/>
      <c r="IEV7" s="139"/>
      <c r="IFD7" s="139"/>
      <c r="IFL7" s="139"/>
      <c r="IFT7" s="139"/>
      <c r="IGB7" s="139"/>
      <c r="IGJ7" s="139"/>
      <c r="IGR7" s="139"/>
      <c r="IGZ7" s="139"/>
      <c r="IHH7" s="139"/>
      <c r="IHP7" s="139"/>
      <c r="IHX7" s="139"/>
      <c r="IIF7" s="139"/>
      <c r="IIN7" s="139"/>
      <c r="IIV7" s="139"/>
      <c r="IJD7" s="139"/>
      <c r="IJL7" s="139"/>
      <c r="IJT7" s="139"/>
      <c r="IKB7" s="139"/>
      <c r="IKJ7" s="139"/>
      <c r="IKR7" s="139"/>
      <c r="IKZ7" s="139"/>
      <c r="ILH7" s="139"/>
      <c r="ILP7" s="139"/>
      <c r="ILX7" s="139"/>
      <c r="IMF7" s="139"/>
      <c r="IMN7" s="139"/>
      <c r="IMV7" s="139"/>
      <c r="IND7" s="139"/>
      <c r="INL7" s="139"/>
      <c r="INT7" s="139"/>
      <c r="IOB7" s="139"/>
      <c r="IOJ7" s="139"/>
      <c r="IOR7" s="139"/>
      <c r="IOZ7" s="139"/>
      <c r="IPH7" s="139"/>
      <c r="IPP7" s="139"/>
      <c r="IPX7" s="139"/>
      <c r="IQF7" s="139"/>
      <c r="IQN7" s="139"/>
      <c r="IQV7" s="139"/>
      <c r="IRD7" s="139"/>
      <c r="IRL7" s="139"/>
      <c r="IRT7" s="139"/>
      <c r="ISB7" s="139"/>
      <c r="ISJ7" s="139"/>
      <c r="ISR7" s="139"/>
      <c r="ISZ7" s="139"/>
      <c r="ITH7" s="139"/>
      <c r="ITP7" s="139"/>
      <c r="ITX7" s="139"/>
      <c r="IUF7" s="139"/>
      <c r="IUN7" s="139"/>
      <c r="IUV7" s="139"/>
      <c r="IVD7" s="139"/>
      <c r="IVL7" s="139"/>
      <c r="IVT7" s="139"/>
      <c r="IWB7" s="139"/>
      <c r="IWJ7" s="139"/>
      <c r="IWR7" s="139"/>
      <c r="IWZ7" s="139"/>
      <c r="IXH7" s="139"/>
      <c r="IXP7" s="139"/>
      <c r="IXX7" s="139"/>
      <c r="IYF7" s="139"/>
      <c r="IYN7" s="139"/>
      <c r="IYV7" s="139"/>
      <c r="IZD7" s="139"/>
      <c r="IZL7" s="139"/>
      <c r="IZT7" s="139"/>
      <c r="JAB7" s="139"/>
      <c r="JAJ7" s="139"/>
      <c r="JAR7" s="139"/>
      <c r="JAZ7" s="139"/>
      <c r="JBH7" s="139"/>
      <c r="JBP7" s="139"/>
      <c r="JBX7" s="139"/>
      <c r="JCF7" s="139"/>
      <c r="JCN7" s="139"/>
      <c r="JCV7" s="139"/>
      <c r="JDD7" s="139"/>
      <c r="JDL7" s="139"/>
      <c r="JDT7" s="139"/>
      <c r="JEB7" s="139"/>
      <c r="JEJ7" s="139"/>
      <c r="JER7" s="139"/>
      <c r="JEZ7" s="139"/>
      <c r="JFH7" s="139"/>
      <c r="JFP7" s="139"/>
      <c r="JFX7" s="139"/>
      <c r="JGF7" s="139"/>
      <c r="JGN7" s="139"/>
      <c r="JGV7" s="139"/>
      <c r="JHD7" s="139"/>
      <c r="JHL7" s="139"/>
      <c r="JHT7" s="139"/>
      <c r="JIB7" s="139"/>
      <c r="JIJ7" s="139"/>
      <c r="JIR7" s="139"/>
      <c r="JIZ7" s="139"/>
      <c r="JJH7" s="139"/>
      <c r="JJP7" s="139"/>
      <c r="JJX7" s="139"/>
      <c r="JKF7" s="139"/>
      <c r="JKN7" s="139"/>
      <c r="JKV7" s="139"/>
      <c r="JLD7" s="139"/>
      <c r="JLL7" s="139"/>
      <c r="JLT7" s="139"/>
      <c r="JMB7" s="139"/>
      <c r="JMJ7" s="139"/>
      <c r="JMR7" s="139"/>
      <c r="JMZ7" s="139"/>
      <c r="JNH7" s="139"/>
      <c r="JNP7" s="139"/>
      <c r="JNX7" s="139"/>
      <c r="JOF7" s="139"/>
      <c r="JON7" s="139"/>
      <c r="JOV7" s="139"/>
      <c r="JPD7" s="139"/>
      <c r="JPL7" s="139"/>
      <c r="JPT7" s="139"/>
      <c r="JQB7" s="139"/>
      <c r="JQJ7" s="139"/>
      <c r="JQR7" s="139"/>
      <c r="JQZ7" s="139"/>
      <c r="JRH7" s="139"/>
      <c r="JRP7" s="139"/>
      <c r="JRX7" s="139"/>
      <c r="JSF7" s="139"/>
      <c r="JSN7" s="139"/>
      <c r="JSV7" s="139"/>
      <c r="JTD7" s="139"/>
      <c r="JTL7" s="139"/>
      <c r="JTT7" s="139"/>
      <c r="JUB7" s="139"/>
      <c r="JUJ7" s="139"/>
      <c r="JUR7" s="139"/>
      <c r="JUZ7" s="139"/>
      <c r="JVH7" s="139"/>
      <c r="JVP7" s="139"/>
      <c r="JVX7" s="139"/>
      <c r="JWF7" s="139"/>
      <c r="JWN7" s="139"/>
      <c r="JWV7" s="139"/>
      <c r="JXD7" s="139"/>
      <c r="JXL7" s="139"/>
      <c r="JXT7" s="139"/>
      <c r="JYB7" s="139"/>
      <c r="JYJ7" s="139"/>
      <c r="JYR7" s="139"/>
      <c r="JYZ7" s="139"/>
      <c r="JZH7" s="139"/>
      <c r="JZP7" s="139"/>
      <c r="JZX7" s="139"/>
      <c r="KAF7" s="139"/>
      <c r="KAN7" s="139"/>
      <c r="KAV7" s="139"/>
      <c r="KBD7" s="139"/>
      <c r="KBL7" s="139"/>
      <c r="KBT7" s="139"/>
      <c r="KCB7" s="139"/>
      <c r="KCJ7" s="139"/>
      <c r="KCR7" s="139"/>
      <c r="KCZ7" s="139"/>
      <c r="KDH7" s="139"/>
      <c r="KDP7" s="139"/>
      <c r="KDX7" s="139"/>
      <c r="KEF7" s="139"/>
      <c r="KEN7" s="139"/>
      <c r="KEV7" s="139"/>
      <c r="KFD7" s="139"/>
      <c r="KFL7" s="139"/>
      <c r="KFT7" s="139"/>
      <c r="KGB7" s="139"/>
      <c r="KGJ7" s="139"/>
      <c r="KGR7" s="139"/>
      <c r="KGZ7" s="139"/>
      <c r="KHH7" s="139"/>
      <c r="KHP7" s="139"/>
      <c r="KHX7" s="139"/>
      <c r="KIF7" s="139"/>
      <c r="KIN7" s="139"/>
      <c r="KIV7" s="139"/>
      <c r="KJD7" s="139"/>
      <c r="KJL7" s="139"/>
      <c r="KJT7" s="139"/>
      <c r="KKB7" s="139"/>
      <c r="KKJ7" s="139"/>
      <c r="KKR7" s="139"/>
      <c r="KKZ7" s="139"/>
      <c r="KLH7" s="139"/>
      <c r="KLP7" s="139"/>
      <c r="KLX7" s="139"/>
      <c r="KMF7" s="139"/>
      <c r="KMN7" s="139"/>
      <c r="KMV7" s="139"/>
      <c r="KND7" s="139"/>
      <c r="KNL7" s="139"/>
      <c r="KNT7" s="139"/>
      <c r="KOB7" s="139"/>
      <c r="KOJ7" s="139"/>
      <c r="KOR7" s="139"/>
      <c r="KOZ7" s="139"/>
      <c r="KPH7" s="139"/>
      <c r="KPP7" s="139"/>
      <c r="KPX7" s="139"/>
      <c r="KQF7" s="139"/>
      <c r="KQN7" s="139"/>
      <c r="KQV7" s="139"/>
      <c r="KRD7" s="139"/>
      <c r="KRL7" s="139"/>
      <c r="KRT7" s="139"/>
      <c r="KSB7" s="139"/>
      <c r="KSJ7" s="139"/>
      <c r="KSR7" s="139"/>
      <c r="KSZ7" s="139"/>
      <c r="KTH7" s="139"/>
      <c r="KTP7" s="139"/>
      <c r="KTX7" s="139"/>
      <c r="KUF7" s="139"/>
      <c r="KUN7" s="139"/>
      <c r="KUV7" s="139"/>
      <c r="KVD7" s="139"/>
      <c r="KVL7" s="139"/>
      <c r="KVT7" s="139"/>
      <c r="KWB7" s="139"/>
      <c r="KWJ7" s="139"/>
      <c r="KWR7" s="139"/>
      <c r="KWZ7" s="139"/>
      <c r="KXH7" s="139"/>
      <c r="KXP7" s="139"/>
      <c r="KXX7" s="139"/>
      <c r="KYF7" s="139"/>
      <c r="KYN7" s="139"/>
      <c r="KYV7" s="139"/>
      <c r="KZD7" s="139"/>
      <c r="KZL7" s="139"/>
      <c r="KZT7" s="139"/>
      <c r="LAB7" s="139"/>
      <c r="LAJ7" s="139"/>
      <c r="LAR7" s="139"/>
      <c r="LAZ7" s="139"/>
      <c r="LBH7" s="139"/>
      <c r="LBP7" s="139"/>
      <c r="LBX7" s="139"/>
      <c r="LCF7" s="139"/>
      <c r="LCN7" s="139"/>
      <c r="LCV7" s="139"/>
      <c r="LDD7" s="139"/>
      <c r="LDL7" s="139"/>
      <c r="LDT7" s="139"/>
      <c r="LEB7" s="139"/>
      <c r="LEJ7" s="139"/>
      <c r="LER7" s="139"/>
      <c r="LEZ7" s="139"/>
      <c r="LFH7" s="139"/>
      <c r="LFP7" s="139"/>
      <c r="LFX7" s="139"/>
      <c r="LGF7" s="139"/>
      <c r="LGN7" s="139"/>
      <c r="LGV7" s="139"/>
      <c r="LHD7" s="139"/>
      <c r="LHL7" s="139"/>
      <c r="LHT7" s="139"/>
      <c r="LIB7" s="139"/>
      <c r="LIJ7" s="139"/>
      <c r="LIR7" s="139"/>
      <c r="LIZ7" s="139"/>
      <c r="LJH7" s="139"/>
      <c r="LJP7" s="139"/>
      <c r="LJX7" s="139"/>
      <c r="LKF7" s="139"/>
      <c r="LKN7" s="139"/>
      <c r="LKV7" s="139"/>
      <c r="LLD7" s="139"/>
      <c r="LLL7" s="139"/>
      <c r="LLT7" s="139"/>
      <c r="LMB7" s="139"/>
      <c r="LMJ7" s="139"/>
      <c r="LMR7" s="139"/>
      <c r="LMZ7" s="139"/>
      <c r="LNH7" s="139"/>
      <c r="LNP7" s="139"/>
      <c r="LNX7" s="139"/>
      <c r="LOF7" s="139"/>
      <c r="LON7" s="139"/>
      <c r="LOV7" s="139"/>
      <c r="LPD7" s="139"/>
      <c r="LPL7" s="139"/>
      <c r="LPT7" s="139"/>
      <c r="LQB7" s="139"/>
      <c r="LQJ7" s="139"/>
      <c r="LQR7" s="139"/>
      <c r="LQZ7" s="139"/>
      <c r="LRH7" s="139"/>
      <c r="LRP7" s="139"/>
      <c r="LRX7" s="139"/>
      <c r="LSF7" s="139"/>
      <c r="LSN7" s="139"/>
      <c r="LSV7" s="139"/>
      <c r="LTD7" s="139"/>
      <c r="LTL7" s="139"/>
      <c r="LTT7" s="139"/>
      <c r="LUB7" s="139"/>
      <c r="LUJ7" s="139"/>
      <c r="LUR7" s="139"/>
      <c r="LUZ7" s="139"/>
      <c r="LVH7" s="139"/>
      <c r="LVP7" s="139"/>
      <c r="LVX7" s="139"/>
      <c r="LWF7" s="139"/>
      <c r="LWN7" s="139"/>
      <c r="LWV7" s="139"/>
      <c r="LXD7" s="139"/>
      <c r="LXL7" s="139"/>
      <c r="LXT7" s="139"/>
      <c r="LYB7" s="139"/>
      <c r="LYJ7" s="139"/>
      <c r="LYR7" s="139"/>
      <c r="LYZ7" s="139"/>
      <c r="LZH7" s="139"/>
      <c r="LZP7" s="139"/>
      <c r="LZX7" s="139"/>
      <c r="MAF7" s="139"/>
      <c r="MAN7" s="139"/>
      <c r="MAV7" s="139"/>
      <c r="MBD7" s="139"/>
      <c r="MBL7" s="139"/>
      <c r="MBT7" s="139"/>
      <c r="MCB7" s="139"/>
      <c r="MCJ7" s="139"/>
      <c r="MCR7" s="139"/>
      <c r="MCZ7" s="139"/>
      <c r="MDH7" s="139"/>
      <c r="MDP7" s="139"/>
      <c r="MDX7" s="139"/>
      <c r="MEF7" s="139"/>
      <c r="MEN7" s="139"/>
      <c r="MEV7" s="139"/>
      <c r="MFD7" s="139"/>
      <c r="MFL7" s="139"/>
      <c r="MFT7" s="139"/>
      <c r="MGB7" s="139"/>
      <c r="MGJ7" s="139"/>
      <c r="MGR7" s="139"/>
      <c r="MGZ7" s="139"/>
      <c r="MHH7" s="139"/>
      <c r="MHP7" s="139"/>
      <c r="MHX7" s="139"/>
      <c r="MIF7" s="139"/>
      <c r="MIN7" s="139"/>
      <c r="MIV7" s="139"/>
      <c r="MJD7" s="139"/>
      <c r="MJL7" s="139"/>
      <c r="MJT7" s="139"/>
      <c r="MKB7" s="139"/>
      <c r="MKJ7" s="139"/>
      <c r="MKR7" s="139"/>
      <c r="MKZ7" s="139"/>
      <c r="MLH7" s="139"/>
      <c r="MLP7" s="139"/>
      <c r="MLX7" s="139"/>
      <c r="MMF7" s="139"/>
      <c r="MMN7" s="139"/>
      <c r="MMV7" s="139"/>
      <c r="MND7" s="139"/>
      <c r="MNL7" s="139"/>
      <c r="MNT7" s="139"/>
      <c r="MOB7" s="139"/>
      <c r="MOJ7" s="139"/>
      <c r="MOR7" s="139"/>
      <c r="MOZ7" s="139"/>
      <c r="MPH7" s="139"/>
      <c r="MPP7" s="139"/>
      <c r="MPX7" s="139"/>
      <c r="MQF7" s="139"/>
      <c r="MQN7" s="139"/>
      <c r="MQV7" s="139"/>
      <c r="MRD7" s="139"/>
      <c r="MRL7" s="139"/>
      <c r="MRT7" s="139"/>
      <c r="MSB7" s="139"/>
      <c r="MSJ7" s="139"/>
      <c r="MSR7" s="139"/>
      <c r="MSZ7" s="139"/>
      <c r="MTH7" s="139"/>
      <c r="MTP7" s="139"/>
      <c r="MTX7" s="139"/>
      <c r="MUF7" s="139"/>
      <c r="MUN7" s="139"/>
      <c r="MUV7" s="139"/>
      <c r="MVD7" s="139"/>
      <c r="MVL7" s="139"/>
      <c r="MVT7" s="139"/>
      <c r="MWB7" s="139"/>
      <c r="MWJ7" s="139"/>
      <c r="MWR7" s="139"/>
      <c r="MWZ7" s="139"/>
      <c r="MXH7" s="139"/>
      <c r="MXP7" s="139"/>
      <c r="MXX7" s="139"/>
      <c r="MYF7" s="139"/>
      <c r="MYN7" s="139"/>
      <c r="MYV7" s="139"/>
      <c r="MZD7" s="139"/>
      <c r="MZL7" s="139"/>
      <c r="MZT7" s="139"/>
      <c r="NAB7" s="139"/>
      <c r="NAJ7" s="139"/>
      <c r="NAR7" s="139"/>
      <c r="NAZ7" s="139"/>
      <c r="NBH7" s="139"/>
      <c r="NBP7" s="139"/>
      <c r="NBX7" s="139"/>
      <c r="NCF7" s="139"/>
      <c r="NCN7" s="139"/>
      <c r="NCV7" s="139"/>
      <c r="NDD7" s="139"/>
      <c r="NDL7" s="139"/>
      <c r="NDT7" s="139"/>
      <c r="NEB7" s="139"/>
      <c r="NEJ7" s="139"/>
      <c r="NER7" s="139"/>
      <c r="NEZ7" s="139"/>
      <c r="NFH7" s="139"/>
      <c r="NFP7" s="139"/>
      <c r="NFX7" s="139"/>
      <c r="NGF7" s="139"/>
      <c r="NGN7" s="139"/>
      <c r="NGV7" s="139"/>
      <c r="NHD7" s="139"/>
      <c r="NHL7" s="139"/>
      <c r="NHT7" s="139"/>
      <c r="NIB7" s="139"/>
      <c r="NIJ7" s="139"/>
      <c r="NIR7" s="139"/>
      <c r="NIZ7" s="139"/>
      <c r="NJH7" s="139"/>
      <c r="NJP7" s="139"/>
      <c r="NJX7" s="139"/>
      <c r="NKF7" s="139"/>
      <c r="NKN7" s="139"/>
      <c r="NKV7" s="139"/>
      <c r="NLD7" s="139"/>
      <c r="NLL7" s="139"/>
      <c r="NLT7" s="139"/>
      <c r="NMB7" s="139"/>
      <c r="NMJ7" s="139"/>
      <c r="NMR7" s="139"/>
      <c r="NMZ7" s="139"/>
      <c r="NNH7" s="139"/>
      <c r="NNP7" s="139"/>
      <c r="NNX7" s="139"/>
      <c r="NOF7" s="139"/>
      <c r="NON7" s="139"/>
      <c r="NOV7" s="139"/>
      <c r="NPD7" s="139"/>
      <c r="NPL7" s="139"/>
      <c r="NPT7" s="139"/>
      <c r="NQB7" s="139"/>
      <c r="NQJ7" s="139"/>
      <c r="NQR7" s="139"/>
      <c r="NQZ7" s="139"/>
      <c r="NRH7" s="139"/>
      <c r="NRP7" s="139"/>
      <c r="NRX7" s="139"/>
      <c r="NSF7" s="139"/>
      <c r="NSN7" s="139"/>
      <c r="NSV7" s="139"/>
      <c r="NTD7" s="139"/>
      <c r="NTL7" s="139"/>
      <c r="NTT7" s="139"/>
      <c r="NUB7" s="139"/>
      <c r="NUJ7" s="139"/>
      <c r="NUR7" s="139"/>
      <c r="NUZ7" s="139"/>
      <c r="NVH7" s="139"/>
      <c r="NVP7" s="139"/>
      <c r="NVX7" s="139"/>
      <c r="NWF7" s="139"/>
      <c r="NWN7" s="139"/>
      <c r="NWV7" s="139"/>
      <c r="NXD7" s="139"/>
      <c r="NXL7" s="139"/>
      <c r="NXT7" s="139"/>
      <c r="NYB7" s="139"/>
      <c r="NYJ7" s="139"/>
      <c r="NYR7" s="139"/>
      <c r="NYZ7" s="139"/>
      <c r="NZH7" s="139"/>
      <c r="NZP7" s="139"/>
      <c r="NZX7" s="139"/>
      <c r="OAF7" s="139"/>
      <c r="OAN7" s="139"/>
      <c r="OAV7" s="139"/>
      <c r="OBD7" s="139"/>
      <c r="OBL7" s="139"/>
      <c r="OBT7" s="139"/>
      <c r="OCB7" s="139"/>
      <c r="OCJ7" s="139"/>
      <c r="OCR7" s="139"/>
      <c r="OCZ7" s="139"/>
      <c r="ODH7" s="139"/>
      <c r="ODP7" s="139"/>
      <c r="ODX7" s="139"/>
      <c r="OEF7" s="139"/>
      <c r="OEN7" s="139"/>
      <c r="OEV7" s="139"/>
      <c r="OFD7" s="139"/>
      <c r="OFL7" s="139"/>
      <c r="OFT7" s="139"/>
      <c r="OGB7" s="139"/>
      <c r="OGJ7" s="139"/>
      <c r="OGR7" s="139"/>
      <c r="OGZ7" s="139"/>
      <c r="OHH7" s="139"/>
      <c r="OHP7" s="139"/>
      <c r="OHX7" s="139"/>
      <c r="OIF7" s="139"/>
      <c r="OIN7" s="139"/>
      <c r="OIV7" s="139"/>
      <c r="OJD7" s="139"/>
      <c r="OJL7" s="139"/>
      <c r="OJT7" s="139"/>
      <c r="OKB7" s="139"/>
      <c r="OKJ7" s="139"/>
      <c r="OKR7" s="139"/>
      <c r="OKZ7" s="139"/>
      <c r="OLH7" s="139"/>
      <c r="OLP7" s="139"/>
      <c r="OLX7" s="139"/>
      <c r="OMF7" s="139"/>
      <c r="OMN7" s="139"/>
      <c r="OMV7" s="139"/>
      <c r="OND7" s="139"/>
      <c r="ONL7" s="139"/>
      <c r="ONT7" s="139"/>
      <c r="OOB7" s="139"/>
      <c r="OOJ7" s="139"/>
      <c r="OOR7" s="139"/>
      <c r="OOZ7" s="139"/>
      <c r="OPH7" s="139"/>
      <c r="OPP7" s="139"/>
      <c r="OPX7" s="139"/>
      <c r="OQF7" s="139"/>
      <c r="OQN7" s="139"/>
      <c r="OQV7" s="139"/>
      <c r="ORD7" s="139"/>
      <c r="ORL7" s="139"/>
      <c r="ORT7" s="139"/>
      <c r="OSB7" s="139"/>
      <c r="OSJ7" s="139"/>
      <c r="OSR7" s="139"/>
      <c r="OSZ7" s="139"/>
      <c r="OTH7" s="139"/>
      <c r="OTP7" s="139"/>
      <c r="OTX7" s="139"/>
      <c r="OUF7" s="139"/>
      <c r="OUN7" s="139"/>
      <c r="OUV7" s="139"/>
      <c r="OVD7" s="139"/>
      <c r="OVL7" s="139"/>
      <c r="OVT7" s="139"/>
      <c r="OWB7" s="139"/>
      <c r="OWJ7" s="139"/>
      <c r="OWR7" s="139"/>
      <c r="OWZ7" s="139"/>
      <c r="OXH7" s="139"/>
      <c r="OXP7" s="139"/>
      <c r="OXX7" s="139"/>
      <c r="OYF7" s="139"/>
      <c r="OYN7" s="139"/>
      <c r="OYV7" s="139"/>
      <c r="OZD7" s="139"/>
      <c r="OZL7" s="139"/>
      <c r="OZT7" s="139"/>
      <c r="PAB7" s="139"/>
      <c r="PAJ7" s="139"/>
      <c r="PAR7" s="139"/>
      <c r="PAZ7" s="139"/>
      <c r="PBH7" s="139"/>
      <c r="PBP7" s="139"/>
      <c r="PBX7" s="139"/>
      <c r="PCF7" s="139"/>
      <c r="PCN7" s="139"/>
      <c r="PCV7" s="139"/>
      <c r="PDD7" s="139"/>
      <c r="PDL7" s="139"/>
      <c r="PDT7" s="139"/>
      <c r="PEB7" s="139"/>
      <c r="PEJ7" s="139"/>
      <c r="PER7" s="139"/>
      <c r="PEZ7" s="139"/>
      <c r="PFH7" s="139"/>
      <c r="PFP7" s="139"/>
      <c r="PFX7" s="139"/>
      <c r="PGF7" s="139"/>
      <c r="PGN7" s="139"/>
      <c r="PGV7" s="139"/>
      <c r="PHD7" s="139"/>
      <c r="PHL7" s="139"/>
      <c r="PHT7" s="139"/>
      <c r="PIB7" s="139"/>
      <c r="PIJ7" s="139"/>
      <c r="PIR7" s="139"/>
      <c r="PIZ7" s="139"/>
      <c r="PJH7" s="139"/>
      <c r="PJP7" s="139"/>
      <c r="PJX7" s="139"/>
      <c r="PKF7" s="139"/>
      <c r="PKN7" s="139"/>
      <c r="PKV7" s="139"/>
      <c r="PLD7" s="139"/>
      <c r="PLL7" s="139"/>
      <c r="PLT7" s="139"/>
      <c r="PMB7" s="139"/>
      <c r="PMJ7" s="139"/>
      <c r="PMR7" s="139"/>
      <c r="PMZ7" s="139"/>
      <c r="PNH7" s="139"/>
      <c r="PNP7" s="139"/>
      <c r="PNX7" s="139"/>
      <c r="POF7" s="139"/>
      <c r="PON7" s="139"/>
      <c r="POV7" s="139"/>
      <c r="PPD7" s="139"/>
      <c r="PPL7" s="139"/>
      <c r="PPT7" s="139"/>
      <c r="PQB7" s="139"/>
      <c r="PQJ7" s="139"/>
      <c r="PQR7" s="139"/>
      <c r="PQZ7" s="139"/>
      <c r="PRH7" s="139"/>
      <c r="PRP7" s="139"/>
      <c r="PRX7" s="139"/>
      <c r="PSF7" s="139"/>
      <c r="PSN7" s="139"/>
      <c r="PSV7" s="139"/>
      <c r="PTD7" s="139"/>
      <c r="PTL7" s="139"/>
      <c r="PTT7" s="139"/>
      <c r="PUB7" s="139"/>
      <c r="PUJ7" s="139"/>
      <c r="PUR7" s="139"/>
      <c r="PUZ7" s="139"/>
      <c r="PVH7" s="139"/>
      <c r="PVP7" s="139"/>
      <c r="PVX7" s="139"/>
      <c r="PWF7" s="139"/>
      <c r="PWN7" s="139"/>
      <c r="PWV7" s="139"/>
      <c r="PXD7" s="139"/>
      <c r="PXL7" s="139"/>
      <c r="PXT7" s="139"/>
      <c r="PYB7" s="139"/>
      <c r="PYJ7" s="139"/>
      <c r="PYR7" s="139"/>
      <c r="PYZ7" s="139"/>
      <c r="PZH7" s="139"/>
      <c r="PZP7" s="139"/>
      <c r="PZX7" s="139"/>
      <c r="QAF7" s="139"/>
      <c r="QAN7" s="139"/>
      <c r="QAV7" s="139"/>
      <c r="QBD7" s="139"/>
      <c r="QBL7" s="139"/>
      <c r="QBT7" s="139"/>
      <c r="QCB7" s="139"/>
      <c r="QCJ7" s="139"/>
      <c r="QCR7" s="139"/>
      <c r="QCZ7" s="139"/>
      <c r="QDH7" s="139"/>
      <c r="QDP7" s="139"/>
      <c r="QDX7" s="139"/>
      <c r="QEF7" s="139"/>
      <c r="QEN7" s="139"/>
      <c r="QEV7" s="139"/>
      <c r="QFD7" s="139"/>
      <c r="QFL7" s="139"/>
      <c r="QFT7" s="139"/>
      <c r="QGB7" s="139"/>
      <c r="QGJ7" s="139"/>
      <c r="QGR7" s="139"/>
      <c r="QGZ7" s="139"/>
      <c r="QHH7" s="139"/>
      <c r="QHP7" s="139"/>
      <c r="QHX7" s="139"/>
      <c r="QIF7" s="139"/>
      <c r="QIN7" s="139"/>
      <c r="QIV7" s="139"/>
      <c r="QJD7" s="139"/>
      <c r="QJL7" s="139"/>
      <c r="QJT7" s="139"/>
      <c r="QKB7" s="139"/>
      <c r="QKJ7" s="139"/>
      <c r="QKR7" s="139"/>
      <c r="QKZ7" s="139"/>
      <c r="QLH7" s="139"/>
      <c r="QLP7" s="139"/>
      <c r="QLX7" s="139"/>
      <c r="QMF7" s="139"/>
      <c r="QMN7" s="139"/>
      <c r="QMV7" s="139"/>
      <c r="QND7" s="139"/>
      <c r="QNL7" s="139"/>
      <c r="QNT7" s="139"/>
      <c r="QOB7" s="139"/>
      <c r="QOJ7" s="139"/>
      <c r="QOR7" s="139"/>
      <c r="QOZ7" s="139"/>
      <c r="QPH7" s="139"/>
      <c r="QPP7" s="139"/>
      <c r="QPX7" s="139"/>
      <c r="QQF7" s="139"/>
      <c r="QQN7" s="139"/>
      <c r="QQV7" s="139"/>
      <c r="QRD7" s="139"/>
      <c r="QRL7" s="139"/>
      <c r="QRT7" s="139"/>
      <c r="QSB7" s="139"/>
      <c r="QSJ7" s="139"/>
      <c r="QSR7" s="139"/>
      <c r="QSZ7" s="139"/>
      <c r="QTH7" s="139"/>
      <c r="QTP7" s="139"/>
      <c r="QTX7" s="139"/>
      <c r="QUF7" s="139"/>
      <c r="QUN7" s="139"/>
      <c r="QUV7" s="139"/>
      <c r="QVD7" s="139"/>
      <c r="QVL7" s="139"/>
      <c r="QVT7" s="139"/>
      <c r="QWB7" s="139"/>
      <c r="QWJ7" s="139"/>
      <c r="QWR7" s="139"/>
      <c r="QWZ7" s="139"/>
      <c r="QXH7" s="139"/>
      <c r="QXP7" s="139"/>
      <c r="QXX7" s="139"/>
      <c r="QYF7" s="139"/>
      <c r="QYN7" s="139"/>
      <c r="QYV7" s="139"/>
      <c r="QZD7" s="139"/>
      <c r="QZL7" s="139"/>
      <c r="QZT7" s="139"/>
      <c r="RAB7" s="139"/>
      <c r="RAJ7" s="139"/>
      <c r="RAR7" s="139"/>
      <c r="RAZ7" s="139"/>
      <c r="RBH7" s="139"/>
      <c r="RBP7" s="139"/>
      <c r="RBX7" s="139"/>
      <c r="RCF7" s="139"/>
      <c r="RCN7" s="139"/>
      <c r="RCV7" s="139"/>
      <c r="RDD7" s="139"/>
      <c r="RDL7" s="139"/>
      <c r="RDT7" s="139"/>
      <c r="REB7" s="139"/>
      <c r="REJ7" s="139"/>
      <c r="RER7" s="139"/>
      <c r="REZ7" s="139"/>
      <c r="RFH7" s="139"/>
      <c r="RFP7" s="139"/>
      <c r="RFX7" s="139"/>
      <c r="RGF7" s="139"/>
      <c r="RGN7" s="139"/>
      <c r="RGV7" s="139"/>
      <c r="RHD7" s="139"/>
      <c r="RHL7" s="139"/>
      <c r="RHT7" s="139"/>
      <c r="RIB7" s="139"/>
      <c r="RIJ7" s="139"/>
      <c r="RIR7" s="139"/>
      <c r="RIZ7" s="139"/>
      <c r="RJH7" s="139"/>
      <c r="RJP7" s="139"/>
      <c r="RJX7" s="139"/>
      <c r="RKF7" s="139"/>
      <c r="RKN7" s="139"/>
      <c r="RKV7" s="139"/>
      <c r="RLD7" s="139"/>
      <c r="RLL7" s="139"/>
      <c r="RLT7" s="139"/>
      <c r="RMB7" s="139"/>
      <c r="RMJ7" s="139"/>
      <c r="RMR7" s="139"/>
      <c r="RMZ7" s="139"/>
      <c r="RNH7" s="139"/>
      <c r="RNP7" s="139"/>
      <c r="RNX7" s="139"/>
      <c r="ROF7" s="139"/>
      <c r="RON7" s="139"/>
      <c r="ROV7" s="139"/>
      <c r="RPD7" s="139"/>
      <c r="RPL7" s="139"/>
      <c r="RPT7" s="139"/>
      <c r="RQB7" s="139"/>
      <c r="RQJ7" s="139"/>
      <c r="RQR7" s="139"/>
      <c r="RQZ7" s="139"/>
      <c r="RRH7" s="139"/>
      <c r="RRP7" s="139"/>
      <c r="RRX7" s="139"/>
      <c r="RSF7" s="139"/>
      <c r="RSN7" s="139"/>
      <c r="RSV7" s="139"/>
      <c r="RTD7" s="139"/>
      <c r="RTL7" s="139"/>
      <c r="RTT7" s="139"/>
      <c r="RUB7" s="139"/>
      <c r="RUJ7" s="139"/>
      <c r="RUR7" s="139"/>
      <c r="RUZ7" s="139"/>
      <c r="RVH7" s="139"/>
      <c r="RVP7" s="139"/>
      <c r="RVX7" s="139"/>
      <c r="RWF7" s="139"/>
      <c r="RWN7" s="139"/>
      <c r="RWV7" s="139"/>
      <c r="RXD7" s="139"/>
      <c r="RXL7" s="139"/>
      <c r="RXT7" s="139"/>
      <c r="RYB7" s="139"/>
      <c r="RYJ7" s="139"/>
      <c r="RYR7" s="139"/>
      <c r="RYZ7" s="139"/>
      <c r="RZH7" s="139"/>
      <c r="RZP7" s="139"/>
      <c r="RZX7" s="139"/>
      <c r="SAF7" s="139"/>
      <c r="SAN7" s="139"/>
      <c r="SAV7" s="139"/>
      <c r="SBD7" s="139"/>
      <c r="SBL7" s="139"/>
      <c r="SBT7" s="139"/>
      <c r="SCB7" s="139"/>
      <c r="SCJ7" s="139"/>
      <c r="SCR7" s="139"/>
      <c r="SCZ7" s="139"/>
      <c r="SDH7" s="139"/>
      <c r="SDP7" s="139"/>
      <c r="SDX7" s="139"/>
      <c r="SEF7" s="139"/>
      <c r="SEN7" s="139"/>
      <c r="SEV7" s="139"/>
      <c r="SFD7" s="139"/>
      <c r="SFL7" s="139"/>
      <c r="SFT7" s="139"/>
      <c r="SGB7" s="139"/>
      <c r="SGJ7" s="139"/>
      <c r="SGR7" s="139"/>
      <c r="SGZ7" s="139"/>
      <c r="SHH7" s="139"/>
      <c r="SHP7" s="139"/>
      <c r="SHX7" s="139"/>
      <c r="SIF7" s="139"/>
      <c r="SIN7" s="139"/>
      <c r="SIV7" s="139"/>
      <c r="SJD7" s="139"/>
      <c r="SJL7" s="139"/>
      <c r="SJT7" s="139"/>
      <c r="SKB7" s="139"/>
      <c r="SKJ7" s="139"/>
      <c r="SKR7" s="139"/>
      <c r="SKZ7" s="139"/>
      <c r="SLH7" s="139"/>
      <c r="SLP7" s="139"/>
      <c r="SLX7" s="139"/>
      <c r="SMF7" s="139"/>
      <c r="SMN7" s="139"/>
      <c r="SMV7" s="139"/>
      <c r="SND7" s="139"/>
      <c r="SNL7" s="139"/>
      <c r="SNT7" s="139"/>
      <c r="SOB7" s="139"/>
      <c r="SOJ7" s="139"/>
      <c r="SOR7" s="139"/>
      <c r="SOZ7" s="139"/>
      <c r="SPH7" s="139"/>
      <c r="SPP7" s="139"/>
      <c r="SPX7" s="139"/>
      <c r="SQF7" s="139"/>
      <c r="SQN7" s="139"/>
      <c r="SQV7" s="139"/>
      <c r="SRD7" s="139"/>
      <c r="SRL7" s="139"/>
      <c r="SRT7" s="139"/>
      <c r="SSB7" s="139"/>
      <c r="SSJ7" s="139"/>
      <c r="SSR7" s="139"/>
      <c r="SSZ7" s="139"/>
      <c r="STH7" s="139"/>
      <c r="STP7" s="139"/>
      <c r="STX7" s="139"/>
      <c r="SUF7" s="139"/>
      <c r="SUN7" s="139"/>
      <c r="SUV7" s="139"/>
      <c r="SVD7" s="139"/>
      <c r="SVL7" s="139"/>
      <c r="SVT7" s="139"/>
      <c r="SWB7" s="139"/>
      <c r="SWJ7" s="139"/>
      <c r="SWR7" s="139"/>
      <c r="SWZ7" s="139"/>
      <c r="SXH7" s="139"/>
      <c r="SXP7" s="139"/>
      <c r="SXX7" s="139"/>
      <c r="SYF7" s="139"/>
      <c r="SYN7" s="139"/>
      <c r="SYV7" s="139"/>
      <c r="SZD7" s="139"/>
      <c r="SZL7" s="139"/>
      <c r="SZT7" s="139"/>
      <c r="TAB7" s="139"/>
      <c r="TAJ7" s="139"/>
      <c r="TAR7" s="139"/>
      <c r="TAZ7" s="139"/>
      <c r="TBH7" s="139"/>
      <c r="TBP7" s="139"/>
      <c r="TBX7" s="139"/>
      <c r="TCF7" s="139"/>
      <c r="TCN7" s="139"/>
      <c r="TCV7" s="139"/>
      <c r="TDD7" s="139"/>
      <c r="TDL7" s="139"/>
      <c r="TDT7" s="139"/>
      <c r="TEB7" s="139"/>
      <c r="TEJ7" s="139"/>
      <c r="TER7" s="139"/>
      <c r="TEZ7" s="139"/>
      <c r="TFH7" s="139"/>
      <c r="TFP7" s="139"/>
      <c r="TFX7" s="139"/>
      <c r="TGF7" s="139"/>
      <c r="TGN7" s="139"/>
      <c r="TGV7" s="139"/>
      <c r="THD7" s="139"/>
      <c r="THL7" s="139"/>
      <c r="THT7" s="139"/>
      <c r="TIB7" s="139"/>
      <c r="TIJ7" s="139"/>
      <c r="TIR7" s="139"/>
      <c r="TIZ7" s="139"/>
      <c r="TJH7" s="139"/>
      <c r="TJP7" s="139"/>
      <c r="TJX7" s="139"/>
      <c r="TKF7" s="139"/>
      <c r="TKN7" s="139"/>
      <c r="TKV7" s="139"/>
      <c r="TLD7" s="139"/>
      <c r="TLL7" s="139"/>
      <c r="TLT7" s="139"/>
      <c r="TMB7" s="139"/>
      <c r="TMJ7" s="139"/>
      <c r="TMR7" s="139"/>
      <c r="TMZ7" s="139"/>
      <c r="TNH7" s="139"/>
      <c r="TNP7" s="139"/>
      <c r="TNX7" s="139"/>
      <c r="TOF7" s="139"/>
      <c r="TON7" s="139"/>
      <c r="TOV7" s="139"/>
      <c r="TPD7" s="139"/>
      <c r="TPL7" s="139"/>
      <c r="TPT7" s="139"/>
      <c r="TQB7" s="139"/>
      <c r="TQJ7" s="139"/>
      <c r="TQR7" s="139"/>
      <c r="TQZ7" s="139"/>
      <c r="TRH7" s="139"/>
      <c r="TRP7" s="139"/>
      <c r="TRX7" s="139"/>
      <c r="TSF7" s="139"/>
      <c r="TSN7" s="139"/>
      <c r="TSV7" s="139"/>
      <c r="TTD7" s="139"/>
      <c r="TTL7" s="139"/>
      <c r="TTT7" s="139"/>
      <c r="TUB7" s="139"/>
      <c r="TUJ7" s="139"/>
      <c r="TUR7" s="139"/>
      <c r="TUZ7" s="139"/>
      <c r="TVH7" s="139"/>
      <c r="TVP7" s="139"/>
      <c r="TVX7" s="139"/>
      <c r="TWF7" s="139"/>
      <c r="TWN7" s="139"/>
      <c r="TWV7" s="139"/>
      <c r="TXD7" s="139"/>
      <c r="TXL7" s="139"/>
      <c r="TXT7" s="139"/>
      <c r="TYB7" s="139"/>
      <c r="TYJ7" s="139"/>
      <c r="TYR7" s="139"/>
      <c r="TYZ7" s="139"/>
      <c r="TZH7" s="139"/>
      <c r="TZP7" s="139"/>
      <c r="TZX7" s="139"/>
      <c r="UAF7" s="139"/>
      <c r="UAN7" s="139"/>
      <c r="UAV7" s="139"/>
      <c r="UBD7" s="139"/>
      <c r="UBL7" s="139"/>
      <c r="UBT7" s="139"/>
      <c r="UCB7" s="139"/>
      <c r="UCJ7" s="139"/>
      <c r="UCR7" s="139"/>
      <c r="UCZ7" s="139"/>
      <c r="UDH7" s="139"/>
      <c r="UDP7" s="139"/>
      <c r="UDX7" s="139"/>
      <c r="UEF7" s="139"/>
      <c r="UEN7" s="139"/>
      <c r="UEV7" s="139"/>
      <c r="UFD7" s="139"/>
      <c r="UFL7" s="139"/>
      <c r="UFT7" s="139"/>
      <c r="UGB7" s="139"/>
      <c r="UGJ7" s="139"/>
      <c r="UGR7" s="139"/>
      <c r="UGZ7" s="139"/>
      <c r="UHH7" s="139"/>
      <c r="UHP7" s="139"/>
      <c r="UHX7" s="139"/>
      <c r="UIF7" s="139"/>
      <c r="UIN7" s="139"/>
      <c r="UIV7" s="139"/>
      <c r="UJD7" s="139"/>
      <c r="UJL7" s="139"/>
      <c r="UJT7" s="139"/>
      <c r="UKB7" s="139"/>
      <c r="UKJ7" s="139"/>
      <c r="UKR7" s="139"/>
      <c r="UKZ7" s="139"/>
      <c r="ULH7" s="139"/>
      <c r="ULP7" s="139"/>
      <c r="ULX7" s="139"/>
      <c r="UMF7" s="139"/>
      <c r="UMN7" s="139"/>
      <c r="UMV7" s="139"/>
      <c r="UND7" s="139"/>
      <c r="UNL7" s="139"/>
      <c r="UNT7" s="139"/>
      <c r="UOB7" s="139"/>
      <c r="UOJ7" s="139"/>
      <c r="UOR7" s="139"/>
      <c r="UOZ7" s="139"/>
      <c r="UPH7" s="139"/>
      <c r="UPP7" s="139"/>
      <c r="UPX7" s="139"/>
      <c r="UQF7" s="139"/>
      <c r="UQN7" s="139"/>
      <c r="UQV7" s="139"/>
      <c r="URD7" s="139"/>
      <c r="URL7" s="139"/>
      <c r="URT7" s="139"/>
      <c r="USB7" s="139"/>
      <c r="USJ7" s="139"/>
      <c r="USR7" s="139"/>
      <c r="USZ7" s="139"/>
      <c r="UTH7" s="139"/>
      <c r="UTP7" s="139"/>
      <c r="UTX7" s="139"/>
      <c r="UUF7" s="139"/>
      <c r="UUN7" s="139"/>
      <c r="UUV7" s="139"/>
      <c r="UVD7" s="139"/>
      <c r="UVL7" s="139"/>
      <c r="UVT7" s="139"/>
      <c r="UWB7" s="139"/>
      <c r="UWJ7" s="139"/>
      <c r="UWR7" s="139"/>
      <c r="UWZ7" s="139"/>
      <c r="UXH7" s="139"/>
      <c r="UXP7" s="139"/>
      <c r="UXX7" s="139"/>
      <c r="UYF7" s="139"/>
      <c r="UYN7" s="139"/>
      <c r="UYV7" s="139"/>
      <c r="UZD7" s="139"/>
      <c r="UZL7" s="139"/>
      <c r="UZT7" s="139"/>
      <c r="VAB7" s="139"/>
      <c r="VAJ7" s="139"/>
      <c r="VAR7" s="139"/>
      <c r="VAZ7" s="139"/>
      <c r="VBH7" s="139"/>
      <c r="VBP7" s="139"/>
      <c r="VBX7" s="139"/>
      <c r="VCF7" s="139"/>
      <c r="VCN7" s="139"/>
      <c r="VCV7" s="139"/>
      <c r="VDD7" s="139"/>
      <c r="VDL7" s="139"/>
      <c r="VDT7" s="139"/>
      <c r="VEB7" s="139"/>
      <c r="VEJ7" s="139"/>
      <c r="VER7" s="139"/>
      <c r="VEZ7" s="139"/>
      <c r="VFH7" s="139"/>
      <c r="VFP7" s="139"/>
      <c r="VFX7" s="139"/>
      <c r="VGF7" s="139"/>
      <c r="VGN7" s="139"/>
      <c r="VGV7" s="139"/>
      <c r="VHD7" s="139"/>
      <c r="VHL7" s="139"/>
      <c r="VHT7" s="139"/>
      <c r="VIB7" s="139"/>
      <c r="VIJ7" s="139"/>
      <c r="VIR7" s="139"/>
      <c r="VIZ7" s="139"/>
      <c r="VJH7" s="139"/>
      <c r="VJP7" s="139"/>
      <c r="VJX7" s="139"/>
      <c r="VKF7" s="139"/>
      <c r="VKN7" s="139"/>
      <c r="VKV7" s="139"/>
      <c r="VLD7" s="139"/>
      <c r="VLL7" s="139"/>
      <c r="VLT7" s="139"/>
      <c r="VMB7" s="139"/>
      <c r="VMJ7" s="139"/>
      <c r="VMR7" s="139"/>
      <c r="VMZ7" s="139"/>
      <c r="VNH7" s="139"/>
      <c r="VNP7" s="139"/>
      <c r="VNX7" s="139"/>
      <c r="VOF7" s="139"/>
      <c r="VON7" s="139"/>
      <c r="VOV7" s="139"/>
      <c r="VPD7" s="139"/>
      <c r="VPL7" s="139"/>
      <c r="VPT7" s="139"/>
      <c r="VQB7" s="139"/>
      <c r="VQJ7" s="139"/>
      <c r="VQR7" s="139"/>
      <c r="VQZ7" s="139"/>
      <c r="VRH7" s="139"/>
      <c r="VRP7" s="139"/>
      <c r="VRX7" s="139"/>
      <c r="VSF7" s="139"/>
      <c r="VSN7" s="139"/>
      <c r="VSV7" s="139"/>
      <c r="VTD7" s="139"/>
      <c r="VTL7" s="139"/>
      <c r="VTT7" s="139"/>
      <c r="VUB7" s="139"/>
      <c r="VUJ7" s="139"/>
      <c r="VUR7" s="139"/>
      <c r="VUZ7" s="139"/>
      <c r="VVH7" s="139"/>
      <c r="VVP7" s="139"/>
      <c r="VVX7" s="139"/>
      <c r="VWF7" s="139"/>
      <c r="VWN7" s="139"/>
      <c r="VWV7" s="139"/>
      <c r="VXD7" s="139"/>
      <c r="VXL7" s="139"/>
      <c r="VXT7" s="139"/>
      <c r="VYB7" s="139"/>
      <c r="VYJ7" s="139"/>
      <c r="VYR7" s="139"/>
      <c r="VYZ7" s="139"/>
      <c r="VZH7" s="139"/>
      <c r="VZP7" s="139"/>
      <c r="VZX7" s="139"/>
      <c r="WAF7" s="139"/>
      <c r="WAN7" s="139"/>
      <c r="WAV7" s="139"/>
      <c r="WBD7" s="139"/>
      <c r="WBL7" s="139"/>
      <c r="WBT7" s="139"/>
      <c r="WCB7" s="139"/>
      <c r="WCJ7" s="139"/>
      <c r="WCR7" s="139"/>
      <c r="WCZ7" s="139"/>
      <c r="WDH7" s="139"/>
      <c r="WDP7" s="139"/>
      <c r="WDX7" s="139"/>
      <c r="WEF7" s="139"/>
      <c r="WEN7" s="139"/>
      <c r="WEV7" s="139"/>
      <c r="WFD7" s="139"/>
      <c r="WFL7" s="139"/>
      <c r="WFT7" s="139"/>
      <c r="WGB7" s="139"/>
      <c r="WGJ7" s="139"/>
      <c r="WGR7" s="139"/>
      <c r="WGZ7" s="139"/>
      <c r="WHH7" s="139"/>
      <c r="WHP7" s="139"/>
      <c r="WHX7" s="139"/>
      <c r="WIF7" s="139"/>
      <c r="WIN7" s="139"/>
      <c r="WIV7" s="139"/>
      <c r="WJD7" s="139"/>
      <c r="WJL7" s="139"/>
      <c r="WJT7" s="139"/>
      <c r="WKB7" s="139"/>
      <c r="WKJ7" s="139"/>
      <c r="WKR7" s="139"/>
      <c r="WKZ7" s="139"/>
      <c r="WLH7" s="139"/>
      <c r="WLP7" s="139"/>
      <c r="WLX7" s="139"/>
      <c r="WMF7" s="139"/>
      <c r="WMN7" s="139"/>
      <c r="WMV7" s="139"/>
      <c r="WND7" s="139"/>
      <c r="WNL7" s="139"/>
      <c r="WNT7" s="139"/>
      <c r="WOB7" s="139"/>
      <c r="WOJ7" s="139"/>
      <c r="WOR7" s="139"/>
      <c r="WOZ7" s="139"/>
      <c r="WPH7" s="139"/>
      <c r="WPP7" s="139"/>
      <c r="WPX7" s="139"/>
      <c r="WQF7" s="139"/>
      <c r="WQN7" s="139"/>
      <c r="WQV7" s="139"/>
      <c r="WRD7" s="139"/>
      <c r="WRL7" s="139"/>
      <c r="WRT7" s="139"/>
      <c r="WSB7" s="139"/>
      <c r="WSJ7" s="139"/>
      <c r="WSR7" s="139"/>
      <c r="WSZ7" s="139"/>
      <c r="WTH7" s="139"/>
      <c r="WTP7" s="139"/>
      <c r="WTX7" s="139"/>
      <c r="WUF7" s="139"/>
      <c r="WUN7" s="139"/>
      <c r="WUV7" s="139"/>
      <c r="WVD7" s="139"/>
      <c r="WVL7" s="139"/>
      <c r="WVT7" s="139"/>
      <c r="WWB7" s="139"/>
      <c r="WWJ7" s="139"/>
      <c r="WWR7" s="139"/>
      <c r="WWZ7" s="139"/>
      <c r="WXH7" s="139"/>
      <c r="WXP7" s="139"/>
      <c r="WXX7" s="139"/>
      <c r="WYF7" s="139"/>
      <c r="WYN7" s="139"/>
      <c r="WYV7" s="139"/>
      <c r="WZD7" s="139"/>
      <c r="WZL7" s="139"/>
      <c r="WZT7" s="139"/>
      <c r="XAB7" s="139"/>
      <c r="XAJ7" s="139"/>
      <c r="XAR7" s="139"/>
      <c r="XAZ7" s="139"/>
      <c r="XBH7" s="139"/>
      <c r="XBP7" s="139"/>
      <c r="XBX7" s="139"/>
      <c r="XCF7" s="139"/>
      <c r="XCN7" s="139"/>
      <c r="XCV7" s="139"/>
      <c r="XDD7" s="139"/>
      <c r="XDL7" s="139"/>
      <c r="XDT7" s="139"/>
      <c r="XEB7" s="139"/>
      <c r="XEJ7" s="139"/>
      <c r="XER7" s="139"/>
      <c r="XEZ7" s="139"/>
    </row>
    <row r="8" spans="1:1020 1028:2044 2052:3068 3076:4092 4100:5116 5124:6140 6148:7164 7172:8188 8196:9212 9220:10236 10244:11260 11268:12284 12292:13308 13316:14332 14340:15356 15364:16380" s="138" customFormat="1" ht="8.1" customHeight="1">
      <c r="D8" s="147"/>
      <c r="L8" s="147"/>
      <c r="T8" s="147"/>
      <c r="AB8" s="147"/>
      <c r="AJ8" s="147"/>
      <c r="AR8" s="147"/>
      <c r="AZ8" s="147"/>
      <c r="BH8" s="147"/>
      <c r="BP8" s="147"/>
      <c r="BX8" s="147"/>
      <c r="CF8" s="147"/>
      <c r="CN8" s="147"/>
      <c r="CV8" s="147"/>
      <c r="DD8" s="147"/>
      <c r="DL8" s="147"/>
      <c r="DT8" s="147"/>
      <c r="EB8" s="147"/>
      <c r="EJ8" s="147"/>
      <c r="ER8" s="147"/>
      <c r="EZ8" s="147"/>
      <c r="FH8" s="147"/>
      <c r="FP8" s="147"/>
      <c r="FX8" s="147"/>
      <c r="GF8" s="147"/>
      <c r="GN8" s="147"/>
      <c r="GV8" s="147"/>
      <c r="HD8" s="147"/>
      <c r="HL8" s="147"/>
      <c r="HT8" s="147"/>
      <c r="IB8" s="147"/>
      <c r="IJ8" s="147"/>
      <c r="IR8" s="147"/>
      <c r="IZ8" s="147"/>
      <c r="JH8" s="147"/>
      <c r="JP8" s="147"/>
      <c r="JX8" s="147"/>
      <c r="KF8" s="147"/>
      <c r="KN8" s="147"/>
      <c r="KV8" s="147"/>
      <c r="LD8" s="147"/>
      <c r="LL8" s="147"/>
      <c r="LT8" s="147"/>
      <c r="MB8" s="147"/>
      <c r="MJ8" s="147"/>
      <c r="MR8" s="147"/>
      <c r="MZ8" s="147"/>
      <c r="NH8" s="147"/>
      <c r="NP8" s="147"/>
      <c r="NX8" s="147"/>
      <c r="OF8" s="147"/>
      <c r="ON8" s="147"/>
      <c r="OV8" s="147"/>
      <c r="PD8" s="147"/>
      <c r="PL8" s="147"/>
      <c r="PT8" s="147"/>
      <c r="QB8" s="147"/>
      <c r="QJ8" s="147"/>
      <c r="QR8" s="147"/>
      <c r="QZ8" s="147"/>
      <c r="RH8" s="147"/>
      <c r="RP8" s="147"/>
      <c r="RX8" s="147"/>
      <c r="SF8" s="147"/>
      <c r="SN8" s="147"/>
      <c r="SV8" s="147"/>
      <c r="TD8" s="147"/>
      <c r="TL8" s="147"/>
      <c r="TT8" s="147"/>
      <c r="UB8" s="147"/>
      <c r="UJ8" s="147"/>
      <c r="UR8" s="147"/>
      <c r="UZ8" s="147"/>
      <c r="VH8" s="147"/>
      <c r="VP8" s="147"/>
      <c r="VX8" s="147"/>
      <c r="WF8" s="147"/>
      <c r="WN8" s="147"/>
      <c r="WV8" s="147"/>
      <c r="XD8" s="147"/>
      <c r="XL8" s="147"/>
      <c r="XT8" s="147"/>
      <c r="YB8" s="147"/>
      <c r="YJ8" s="147"/>
      <c r="YR8" s="147"/>
      <c r="YZ8" s="147"/>
      <c r="ZH8" s="147"/>
      <c r="ZP8" s="147"/>
      <c r="ZX8" s="147"/>
      <c r="AAF8" s="147"/>
      <c r="AAN8" s="147"/>
      <c r="AAV8" s="147"/>
      <c r="ABD8" s="147"/>
      <c r="ABL8" s="147"/>
      <c r="ABT8" s="147"/>
      <c r="ACB8" s="147"/>
      <c r="ACJ8" s="147"/>
      <c r="ACR8" s="147"/>
      <c r="ACZ8" s="147"/>
      <c r="ADH8" s="147"/>
      <c r="ADP8" s="147"/>
      <c r="ADX8" s="147"/>
      <c r="AEF8" s="147"/>
      <c r="AEN8" s="147"/>
      <c r="AEV8" s="147"/>
      <c r="AFD8" s="147"/>
      <c r="AFL8" s="147"/>
      <c r="AFT8" s="147"/>
      <c r="AGB8" s="147"/>
      <c r="AGJ8" s="147"/>
      <c r="AGR8" s="147"/>
      <c r="AGZ8" s="147"/>
      <c r="AHH8" s="147"/>
      <c r="AHP8" s="147"/>
      <c r="AHX8" s="147"/>
      <c r="AIF8" s="147"/>
      <c r="AIN8" s="147"/>
      <c r="AIV8" s="147"/>
      <c r="AJD8" s="147"/>
      <c r="AJL8" s="147"/>
      <c r="AJT8" s="147"/>
      <c r="AKB8" s="147"/>
      <c r="AKJ8" s="147"/>
      <c r="AKR8" s="147"/>
      <c r="AKZ8" s="147"/>
      <c r="ALH8" s="147"/>
      <c r="ALP8" s="147"/>
      <c r="ALX8" s="147"/>
      <c r="AMF8" s="147"/>
      <c r="AMN8" s="147"/>
      <c r="AMV8" s="147"/>
      <c r="AND8" s="147"/>
      <c r="ANL8" s="147"/>
      <c r="ANT8" s="147"/>
      <c r="AOB8" s="147"/>
      <c r="AOJ8" s="147"/>
      <c r="AOR8" s="147"/>
      <c r="AOZ8" s="147"/>
      <c r="APH8" s="147"/>
      <c r="APP8" s="147"/>
      <c r="APX8" s="147"/>
      <c r="AQF8" s="147"/>
      <c r="AQN8" s="147"/>
      <c r="AQV8" s="147"/>
      <c r="ARD8" s="147"/>
      <c r="ARL8" s="147"/>
      <c r="ART8" s="147"/>
      <c r="ASB8" s="147"/>
      <c r="ASJ8" s="147"/>
      <c r="ASR8" s="147"/>
      <c r="ASZ8" s="147"/>
      <c r="ATH8" s="147"/>
      <c r="ATP8" s="147"/>
      <c r="ATX8" s="147"/>
      <c r="AUF8" s="147"/>
      <c r="AUN8" s="147"/>
      <c r="AUV8" s="147"/>
      <c r="AVD8" s="147"/>
      <c r="AVL8" s="147"/>
      <c r="AVT8" s="147"/>
      <c r="AWB8" s="147"/>
      <c r="AWJ8" s="147"/>
      <c r="AWR8" s="147"/>
      <c r="AWZ8" s="147"/>
      <c r="AXH8" s="147"/>
      <c r="AXP8" s="147"/>
      <c r="AXX8" s="147"/>
      <c r="AYF8" s="147"/>
      <c r="AYN8" s="147"/>
      <c r="AYV8" s="147"/>
      <c r="AZD8" s="147"/>
      <c r="AZL8" s="147"/>
      <c r="AZT8" s="147"/>
      <c r="BAB8" s="147"/>
      <c r="BAJ8" s="147"/>
      <c r="BAR8" s="147"/>
      <c r="BAZ8" s="147"/>
      <c r="BBH8" s="147"/>
      <c r="BBP8" s="147"/>
      <c r="BBX8" s="147"/>
      <c r="BCF8" s="147"/>
      <c r="BCN8" s="147"/>
      <c r="BCV8" s="147"/>
      <c r="BDD8" s="147"/>
      <c r="BDL8" s="147"/>
      <c r="BDT8" s="147"/>
      <c r="BEB8" s="147"/>
      <c r="BEJ8" s="147"/>
      <c r="BER8" s="147"/>
      <c r="BEZ8" s="147"/>
      <c r="BFH8" s="147"/>
      <c r="BFP8" s="147"/>
      <c r="BFX8" s="147"/>
      <c r="BGF8" s="147"/>
      <c r="BGN8" s="147"/>
      <c r="BGV8" s="147"/>
      <c r="BHD8" s="147"/>
      <c r="BHL8" s="147"/>
      <c r="BHT8" s="147"/>
      <c r="BIB8" s="147"/>
      <c r="BIJ8" s="147"/>
      <c r="BIR8" s="147"/>
      <c r="BIZ8" s="147"/>
      <c r="BJH8" s="147"/>
      <c r="BJP8" s="147"/>
      <c r="BJX8" s="147"/>
      <c r="BKF8" s="147"/>
      <c r="BKN8" s="147"/>
      <c r="BKV8" s="147"/>
      <c r="BLD8" s="147"/>
      <c r="BLL8" s="147"/>
      <c r="BLT8" s="147"/>
      <c r="BMB8" s="147"/>
      <c r="BMJ8" s="147"/>
      <c r="BMR8" s="147"/>
      <c r="BMZ8" s="147"/>
      <c r="BNH8" s="147"/>
      <c r="BNP8" s="147"/>
      <c r="BNX8" s="147"/>
      <c r="BOF8" s="147"/>
      <c r="BON8" s="147"/>
      <c r="BOV8" s="147"/>
      <c r="BPD8" s="147"/>
      <c r="BPL8" s="147"/>
      <c r="BPT8" s="147"/>
      <c r="BQB8" s="147"/>
      <c r="BQJ8" s="147"/>
      <c r="BQR8" s="147"/>
      <c r="BQZ8" s="147"/>
      <c r="BRH8" s="147"/>
      <c r="BRP8" s="147"/>
      <c r="BRX8" s="147"/>
      <c r="BSF8" s="147"/>
      <c r="BSN8" s="147"/>
      <c r="BSV8" s="147"/>
      <c r="BTD8" s="147"/>
      <c r="BTL8" s="147"/>
      <c r="BTT8" s="147"/>
      <c r="BUB8" s="147"/>
      <c r="BUJ8" s="147"/>
      <c r="BUR8" s="147"/>
      <c r="BUZ8" s="147"/>
      <c r="BVH8" s="147"/>
      <c r="BVP8" s="147"/>
      <c r="BVX8" s="147"/>
      <c r="BWF8" s="147"/>
      <c r="BWN8" s="147"/>
      <c r="BWV8" s="147"/>
      <c r="BXD8" s="147"/>
      <c r="BXL8" s="147"/>
      <c r="BXT8" s="147"/>
      <c r="BYB8" s="147"/>
      <c r="BYJ8" s="147"/>
      <c r="BYR8" s="147"/>
      <c r="BYZ8" s="147"/>
      <c r="BZH8" s="147"/>
      <c r="BZP8" s="147"/>
      <c r="BZX8" s="147"/>
      <c r="CAF8" s="147"/>
      <c r="CAN8" s="147"/>
      <c r="CAV8" s="147"/>
      <c r="CBD8" s="147"/>
      <c r="CBL8" s="147"/>
      <c r="CBT8" s="147"/>
      <c r="CCB8" s="147"/>
      <c r="CCJ8" s="147"/>
      <c r="CCR8" s="147"/>
      <c r="CCZ8" s="147"/>
      <c r="CDH8" s="147"/>
      <c r="CDP8" s="147"/>
      <c r="CDX8" s="147"/>
      <c r="CEF8" s="147"/>
      <c r="CEN8" s="147"/>
      <c r="CEV8" s="147"/>
      <c r="CFD8" s="147"/>
      <c r="CFL8" s="147"/>
      <c r="CFT8" s="147"/>
      <c r="CGB8" s="147"/>
      <c r="CGJ8" s="147"/>
      <c r="CGR8" s="147"/>
      <c r="CGZ8" s="147"/>
      <c r="CHH8" s="147"/>
      <c r="CHP8" s="147"/>
      <c r="CHX8" s="147"/>
      <c r="CIF8" s="147"/>
      <c r="CIN8" s="147"/>
      <c r="CIV8" s="147"/>
      <c r="CJD8" s="147"/>
      <c r="CJL8" s="147"/>
      <c r="CJT8" s="147"/>
      <c r="CKB8" s="147"/>
      <c r="CKJ8" s="147"/>
      <c r="CKR8" s="147"/>
      <c r="CKZ8" s="147"/>
      <c r="CLH8" s="147"/>
      <c r="CLP8" s="147"/>
      <c r="CLX8" s="147"/>
      <c r="CMF8" s="147"/>
      <c r="CMN8" s="147"/>
      <c r="CMV8" s="147"/>
      <c r="CND8" s="147"/>
      <c r="CNL8" s="147"/>
      <c r="CNT8" s="147"/>
      <c r="COB8" s="147"/>
      <c r="COJ8" s="147"/>
      <c r="COR8" s="147"/>
      <c r="COZ8" s="147"/>
      <c r="CPH8" s="147"/>
      <c r="CPP8" s="147"/>
      <c r="CPX8" s="147"/>
      <c r="CQF8" s="147"/>
      <c r="CQN8" s="147"/>
      <c r="CQV8" s="147"/>
      <c r="CRD8" s="147"/>
      <c r="CRL8" s="147"/>
      <c r="CRT8" s="147"/>
      <c r="CSB8" s="147"/>
      <c r="CSJ8" s="147"/>
      <c r="CSR8" s="147"/>
      <c r="CSZ8" s="147"/>
      <c r="CTH8" s="147"/>
      <c r="CTP8" s="147"/>
      <c r="CTX8" s="147"/>
      <c r="CUF8" s="147"/>
      <c r="CUN8" s="147"/>
      <c r="CUV8" s="147"/>
      <c r="CVD8" s="147"/>
      <c r="CVL8" s="147"/>
      <c r="CVT8" s="147"/>
      <c r="CWB8" s="147"/>
      <c r="CWJ8" s="147"/>
      <c r="CWR8" s="147"/>
      <c r="CWZ8" s="147"/>
      <c r="CXH8" s="147"/>
      <c r="CXP8" s="147"/>
      <c r="CXX8" s="147"/>
      <c r="CYF8" s="147"/>
      <c r="CYN8" s="147"/>
      <c r="CYV8" s="147"/>
      <c r="CZD8" s="147"/>
      <c r="CZL8" s="147"/>
      <c r="CZT8" s="147"/>
      <c r="DAB8" s="147"/>
      <c r="DAJ8" s="147"/>
      <c r="DAR8" s="147"/>
      <c r="DAZ8" s="147"/>
      <c r="DBH8" s="147"/>
      <c r="DBP8" s="147"/>
      <c r="DBX8" s="147"/>
      <c r="DCF8" s="147"/>
      <c r="DCN8" s="147"/>
      <c r="DCV8" s="147"/>
      <c r="DDD8" s="147"/>
      <c r="DDL8" s="147"/>
      <c r="DDT8" s="147"/>
      <c r="DEB8" s="147"/>
      <c r="DEJ8" s="147"/>
      <c r="DER8" s="147"/>
      <c r="DEZ8" s="147"/>
      <c r="DFH8" s="147"/>
      <c r="DFP8" s="147"/>
      <c r="DFX8" s="147"/>
      <c r="DGF8" s="147"/>
      <c r="DGN8" s="147"/>
      <c r="DGV8" s="147"/>
      <c r="DHD8" s="147"/>
      <c r="DHL8" s="147"/>
      <c r="DHT8" s="147"/>
      <c r="DIB8" s="147"/>
      <c r="DIJ8" s="147"/>
      <c r="DIR8" s="147"/>
      <c r="DIZ8" s="147"/>
      <c r="DJH8" s="147"/>
      <c r="DJP8" s="147"/>
      <c r="DJX8" s="147"/>
      <c r="DKF8" s="147"/>
      <c r="DKN8" s="147"/>
      <c r="DKV8" s="147"/>
      <c r="DLD8" s="147"/>
      <c r="DLL8" s="147"/>
      <c r="DLT8" s="147"/>
      <c r="DMB8" s="147"/>
      <c r="DMJ8" s="147"/>
      <c r="DMR8" s="147"/>
      <c r="DMZ8" s="147"/>
      <c r="DNH8" s="147"/>
      <c r="DNP8" s="147"/>
      <c r="DNX8" s="147"/>
      <c r="DOF8" s="147"/>
      <c r="DON8" s="147"/>
      <c r="DOV8" s="147"/>
      <c r="DPD8" s="147"/>
      <c r="DPL8" s="147"/>
      <c r="DPT8" s="147"/>
      <c r="DQB8" s="147"/>
      <c r="DQJ8" s="147"/>
      <c r="DQR8" s="147"/>
      <c r="DQZ8" s="147"/>
      <c r="DRH8" s="147"/>
      <c r="DRP8" s="147"/>
      <c r="DRX8" s="147"/>
      <c r="DSF8" s="147"/>
      <c r="DSN8" s="147"/>
      <c r="DSV8" s="147"/>
      <c r="DTD8" s="147"/>
      <c r="DTL8" s="147"/>
      <c r="DTT8" s="147"/>
      <c r="DUB8" s="147"/>
      <c r="DUJ8" s="147"/>
      <c r="DUR8" s="147"/>
      <c r="DUZ8" s="147"/>
      <c r="DVH8" s="147"/>
      <c r="DVP8" s="147"/>
      <c r="DVX8" s="147"/>
      <c r="DWF8" s="147"/>
      <c r="DWN8" s="147"/>
      <c r="DWV8" s="147"/>
      <c r="DXD8" s="147"/>
      <c r="DXL8" s="147"/>
      <c r="DXT8" s="147"/>
      <c r="DYB8" s="147"/>
      <c r="DYJ8" s="147"/>
      <c r="DYR8" s="147"/>
      <c r="DYZ8" s="147"/>
      <c r="DZH8" s="147"/>
      <c r="DZP8" s="147"/>
      <c r="DZX8" s="147"/>
      <c r="EAF8" s="147"/>
      <c r="EAN8" s="147"/>
      <c r="EAV8" s="147"/>
      <c r="EBD8" s="147"/>
      <c r="EBL8" s="147"/>
      <c r="EBT8" s="147"/>
      <c r="ECB8" s="147"/>
      <c r="ECJ8" s="147"/>
      <c r="ECR8" s="147"/>
      <c r="ECZ8" s="147"/>
      <c r="EDH8" s="147"/>
      <c r="EDP8" s="147"/>
      <c r="EDX8" s="147"/>
      <c r="EEF8" s="147"/>
      <c r="EEN8" s="147"/>
      <c r="EEV8" s="147"/>
      <c r="EFD8" s="147"/>
      <c r="EFL8" s="147"/>
      <c r="EFT8" s="147"/>
      <c r="EGB8" s="147"/>
      <c r="EGJ8" s="147"/>
      <c r="EGR8" s="147"/>
      <c r="EGZ8" s="147"/>
      <c r="EHH8" s="147"/>
      <c r="EHP8" s="147"/>
      <c r="EHX8" s="147"/>
      <c r="EIF8" s="147"/>
      <c r="EIN8" s="147"/>
      <c r="EIV8" s="147"/>
      <c r="EJD8" s="147"/>
      <c r="EJL8" s="147"/>
      <c r="EJT8" s="147"/>
      <c r="EKB8" s="147"/>
      <c r="EKJ8" s="147"/>
      <c r="EKR8" s="147"/>
      <c r="EKZ8" s="147"/>
      <c r="ELH8" s="147"/>
      <c r="ELP8" s="147"/>
      <c r="ELX8" s="147"/>
      <c r="EMF8" s="147"/>
      <c r="EMN8" s="147"/>
      <c r="EMV8" s="147"/>
      <c r="END8" s="147"/>
      <c r="ENL8" s="147"/>
      <c r="ENT8" s="147"/>
      <c r="EOB8" s="147"/>
      <c r="EOJ8" s="147"/>
      <c r="EOR8" s="147"/>
      <c r="EOZ8" s="147"/>
      <c r="EPH8" s="147"/>
      <c r="EPP8" s="147"/>
      <c r="EPX8" s="147"/>
      <c r="EQF8" s="147"/>
      <c r="EQN8" s="147"/>
      <c r="EQV8" s="147"/>
      <c r="ERD8" s="147"/>
      <c r="ERL8" s="147"/>
      <c r="ERT8" s="147"/>
      <c r="ESB8" s="147"/>
      <c r="ESJ8" s="147"/>
      <c r="ESR8" s="147"/>
      <c r="ESZ8" s="147"/>
      <c r="ETH8" s="147"/>
      <c r="ETP8" s="147"/>
      <c r="ETX8" s="147"/>
      <c r="EUF8" s="147"/>
      <c r="EUN8" s="147"/>
      <c r="EUV8" s="147"/>
      <c r="EVD8" s="147"/>
      <c r="EVL8" s="147"/>
      <c r="EVT8" s="147"/>
      <c r="EWB8" s="147"/>
      <c r="EWJ8" s="147"/>
      <c r="EWR8" s="147"/>
      <c r="EWZ8" s="147"/>
      <c r="EXH8" s="147"/>
      <c r="EXP8" s="147"/>
      <c r="EXX8" s="147"/>
      <c r="EYF8" s="147"/>
      <c r="EYN8" s="147"/>
      <c r="EYV8" s="147"/>
      <c r="EZD8" s="147"/>
      <c r="EZL8" s="147"/>
      <c r="EZT8" s="147"/>
      <c r="FAB8" s="147"/>
      <c r="FAJ8" s="147"/>
      <c r="FAR8" s="147"/>
      <c r="FAZ8" s="147"/>
      <c r="FBH8" s="147"/>
      <c r="FBP8" s="147"/>
      <c r="FBX8" s="147"/>
      <c r="FCF8" s="147"/>
      <c r="FCN8" s="147"/>
      <c r="FCV8" s="147"/>
      <c r="FDD8" s="147"/>
      <c r="FDL8" s="147"/>
      <c r="FDT8" s="147"/>
      <c r="FEB8" s="147"/>
      <c r="FEJ8" s="147"/>
      <c r="FER8" s="147"/>
      <c r="FEZ8" s="147"/>
      <c r="FFH8" s="147"/>
      <c r="FFP8" s="147"/>
      <c r="FFX8" s="147"/>
      <c r="FGF8" s="147"/>
      <c r="FGN8" s="147"/>
      <c r="FGV8" s="147"/>
      <c r="FHD8" s="147"/>
      <c r="FHL8" s="147"/>
      <c r="FHT8" s="147"/>
      <c r="FIB8" s="147"/>
      <c r="FIJ8" s="147"/>
      <c r="FIR8" s="147"/>
      <c r="FIZ8" s="147"/>
      <c r="FJH8" s="147"/>
      <c r="FJP8" s="147"/>
      <c r="FJX8" s="147"/>
      <c r="FKF8" s="147"/>
      <c r="FKN8" s="147"/>
      <c r="FKV8" s="147"/>
      <c r="FLD8" s="147"/>
      <c r="FLL8" s="147"/>
      <c r="FLT8" s="147"/>
      <c r="FMB8" s="147"/>
      <c r="FMJ8" s="147"/>
      <c r="FMR8" s="147"/>
      <c r="FMZ8" s="147"/>
      <c r="FNH8" s="147"/>
      <c r="FNP8" s="147"/>
      <c r="FNX8" s="147"/>
      <c r="FOF8" s="147"/>
      <c r="FON8" s="147"/>
      <c r="FOV8" s="147"/>
      <c r="FPD8" s="147"/>
      <c r="FPL8" s="147"/>
      <c r="FPT8" s="147"/>
      <c r="FQB8" s="147"/>
      <c r="FQJ8" s="147"/>
      <c r="FQR8" s="147"/>
      <c r="FQZ8" s="147"/>
      <c r="FRH8" s="147"/>
      <c r="FRP8" s="147"/>
      <c r="FRX8" s="147"/>
      <c r="FSF8" s="147"/>
      <c r="FSN8" s="147"/>
      <c r="FSV8" s="147"/>
      <c r="FTD8" s="147"/>
      <c r="FTL8" s="147"/>
      <c r="FTT8" s="147"/>
      <c r="FUB8" s="147"/>
      <c r="FUJ8" s="147"/>
      <c r="FUR8" s="147"/>
      <c r="FUZ8" s="147"/>
      <c r="FVH8" s="147"/>
      <c r="FVP8" s="147"/>
      <c r="FVX8" s="147"/>
      <c r="FWF8" s="147"/>
      <c r="FWN8" s="147"/>
      <c r="FWV8" s="147"/>
      <c r="FXD8" s="147"/>
      <c r="FXL8" s="147"/>
      <c r="FXT8" s="147"/>
      <c r="FYB8" s="147"/>
      <c r="FYJ8" s="147"/>
      <c r="FYR8" s="147"/>
      <c r="FYZ8" s="147"/>
      <c r="FZH8" s="147"/>
      <c r="FZP8" s="147"/>
      <c r="FZX8" s="147"/>
      <c r="GAF8" s="147"/>
      <c r="GAN8" s="147"/>
      <c r="GAV8" s="147"/>
      <c r="GBD8" s="147"/>
      <c r="GBL8" s="147"/>
      <c r="GBT8" s="147"/>
      <c r="GCB8" s="147"/>
      <c r="GCJ8" s="147"/>
      <c r="GCR8" s="147"/>
      <c r="GCZ8" s="147"/>
      <c r="GDH8" s="147"/>
      <c r="GDP8" s="147"/>
      <c r="GDX8" s="147"/>
      <c r="GEF8" s="147"/>
      <c r="GEN8" s="147"/>
      <c r="GEV8" s="147"/>
      <c r="GFD8" s="147"/>
      <c r="GFL8" s="147"/>
      <c r="GFT8" s="147"/>
      <c r="GGB8" s="147"/>
      <c r="GGJ8" s="147"/>
      <c r="GGR8" s="147"/>
      <c r="GGZ8" s="147"/>
      <c r="GHH8" s="147"/>
      <c r="GHP8" s="147"/>
      <c r="GHX8" s="147"/>
      <c r="GIF8" s="147"/>
      <c r="GIN8" s="147"/>
      <c r="GIV8" s="147"/>
      <c r="GJD8" s="147"/>
      <c r="GJL8" s="147"/>
      <c r="GJT8" s="147"/>
      <c r="GKB8" s="147"/>
      <c r="GKJ8" s="147"/>
      <c r="GKR8" s="147"/>
      <c r="GKZ8" s="147"/>
      <c r="GLH8" s="147"/>
      <c r="GLP8" s="147"/>
      <c r="GLX8" s="147"/>
      <c r="GMF8" s="147"/>
      <c r="GMN8" s="147"/>
      <c r="GMV8" s="147"/>
      <c r="GND8" s="147"/>
      <c r="GNL8" s="147"/>
      <c r="GNT8" s="147"/>
      <c r="GOB8" s="147"/>
      <c r="GOJ8" s="147"/>
      <c r="GOR8" s="147"/>
      <c r="GOZ8" s="147"/>
      <c r="GPH8" s="147"/>
      <c r="GPP8" s="147"/>
      <c r="GPX8" s="147"/>
      <c r="GQF8" s="147"/>
      <c r="GQN8" s="147"/>
      <c r="GQV8" s="147"/>
      <c r="GRD8" s="147"/>
      <c r="GRL8" s="147"/>
      <c r="GRT8" s="147"/>
      <c r="GSB8" s="147"/>
      <c r="GSJ8" s="147"/>
      <c r="GSR8" s="147"/>
      <c r="GSZ8" s="147"/>
      <c r="GTH8" s="147"/>
      <c r="GTP8" s="147"/>
      <c r="GTX8" s="147"/>
      <c r="GUF8" s="147"/>
      <c r="GUN8" s="147"/>
      <c r="GUV8" s="147"/>
      <c r="GVD8" s="147"/>
      <c r="GVL8" s="147"/>
      <c r="GVT8" s="147"/>
      <c r="GWB8" s="147"/>
      <c r="GWJ8" s="147"/>
      <c r="GWR8" s="147"/>
      <c r="GWZ8" s="147"/>
      <c r="GXH8" s="147"/>
      <c r="GXP8" s="147"/>
      <c r="GXX8" s="147"/>
      <c r="GYF8" s="147"/>
      <c r="GYN8" s="147"/>
      <c r="GYV8" s="147"/>
      <c r="GZD8" s="147"/>
      <c r="GZL8" s="147"/>
      <c r="GZT8" s="147"/>
      <c r="HAB8" s="147"/>
      <c r="HAJ8" s="147"/>
      <c r="HAR8" s="147"/>
      <c r="HAZ8" s="147"/>
      <c r="HBH8" s="147"/>
      <c r="HBP8" s="147"/>
      <c r="HBX8" s="147"/>
      <c r="HCF8" s="147"/>
      <c r="HCN8" s="147"/>
      <c r="HCV8" s="147"/>
      <c r="HDD8" s="147"/>
      <c r="HDL8" s="147"/>
      <c r="HDT8" s="147"/>
      <c r="HEB8" s="147"/>
      <c r="HEJ8" s="147"/>
      <c r="HER8" s="147"/>
      <c r="HEZ8" s="147"/>
      <c r="HFH8" s="147"/>
      <c r="HFP8" s="147"/>
      <c r="HFX8" s="147"/>
      <c r="HGF8" s="147"/>
      <c r="HGN8" s="147"/>
      <c r="HGV8" s="147"/>
      <c r="HHD8" s="147"/>
      <c r="HHL8" s="147"/>
      <c r="HHT8" s="147"/>
      <c r="HIB8" s="147"/>
      <c r="HIJ8" s="147"/>
      <c r="HIR8" s="147"/>
      <c r="HIZ8" s="147"/>
      <c r="HJH8" s="147"/>
      <c r="HJP8" s="147"/>
      <c r="HJX8" s="147"/>
      <c r="HKF8" s="147"/>
      <c r="HKN8" s="147"/>
      <c r="HKV8" s="147"/>
      <c r="HLD8" s="147"/>
      <c r="HLL8" s="147"/>
      <c r="HLT8" s="147"/>
      <c r="HMB8" s="147"/>
      <c r="HMJ8" s="147"/>
      <c r="HMR8" s="147"/>
      <c r="HMZ8" s="147"/>
      <c r="HNH8" s="147"/>
      <c r="HNP8" s="147"/>
      <c r="HNX8" s="147"/>
      <c r="HOF8" s="147"/>
      <c r="HON8" s="147"/>
      <c r="HOV8" s="147"/>
      <c r="HPD8" s="147"/>
      <c r="HPL8" s="147"/>
      <c r="HPT8" s="147"/>
      <c r="HQB8" s="147"/>
      <c r="HQJ8" s="147"/>
      <c r="HQR8" s="147"/>
      <c r="HQZ8" s="147"/>
      <c r="HRH8" s="147"/>
      <c r="HRP8" s="147"/>
      <c r="HRX8" s="147"/>
      <c r="HSF8" s="147"/>
      <c r="HSN8" s="147"/>
      <c r="HSV8" s="147"/>
      <c r="HTD8" s="147"/>
      <c r="HTL8" s="147"/>
      <c r="HTT8" s="147"/>
      <c r="HUB8" s="147"/>
      <c r="HUJ8" s="147"/>
      <c r="HUR8" s="147"/>
      <c r="HUZ8" s="147"/>
      <c r="HVH8" s="147"/>
      <c r="HVP8" s="147"/>
      <c r="HVX8" s="147"/>
      <c r="HWF8" s="147"/>
      <c r="HWN8" s="147"/>
      <c r="HWV8" s="147"/>
      <c r="HXD8" s="147"/>
      <c r="HXL8" s="147"/>
      <c r="HXT8" s="147"/>
      <c r="HYB8" s="147"/>
      <c r="HYJ8" s="147"/>
      <c r="HYR8" s="147"/>
      <c r="HYZ8" s="147"/>
      <c r="HZH8" s="147"/>
      <c r="HZP8" s="147"/>
      <c r="HZX8" s="147"/>
      <c r="IAF8" s="147"/>
      <c r="IAN8" s="147"/>
      <c r="IAV8" s="147"/>
      <c r="IBD8" s="147"/>
      <c r="IBL8" s="147"/>
      <c r="IBT8" s="147"/>
      <c r="ICB8" s="147"/>
      <c r="ICJ8" s="147"/>
      <c r="ICR8" s="147"/>
      <c r="ICZ8" s="147"/>
      <c r="IDH8" s="147"/>
      <c r="IDP8" s="147"/>
      <c r="IDX8" s="147"/>
      <c r="IEF8" s="147"/>
      <c r="IEN8" s="147"/>
      <c r="IEV8" s="147"/>
      <c r="IFD8" s="147"/>
      <c r="IFL8" s="147"/>
      <c r="IFT8" s="147"/>
      <c r="IGB8" s="147"/>
      <c r="IGJ8" s="147"/>
      <c r="IGR8" s="147"/>
      <c r="IGZ8" s="147"/>
      <c r="IHH8" s="147"/>
      <c r="IHP8" s="147"/>
      <c r="IHX8" s="147"/>
      <c r="IIF8" s="147"/>
      <c r="IIN8" s="147"/>
      <c r="IIV8" s="147"/>
      <c r="IJD8" s="147"/>
      <c r="IJL8" s="147"/>
      <c r="IJT8" s="147"/>
      <c r="IKB8" s="147"/>
      <c r="IKJ8" s="147"/>
      <c r="IKR8" s="147"/>
      <c r="IKZ8" s="147"/>
      <c r="ILH8" s="147"/>
      <c r="ILP8" s="147"/>
      <c r="ILX8" s="147"/>
      <c r="IMF8" s="147"/>
      <c r="IMN8" s="147"/>
      <c r="IMV8" s="147"/>
      <c r="IND8" s="147"/>
      <c r="INL8" s="147"/>
      <c r="INT8" s="147"/>
      <c r="IOB8" s="147"/>
      <c r="IOJ8" s="147"/>
      <c r="IOR8" s="147"/>
      <c r="IOZ8" s="147"/>
      <c r="IPH8" s="147"/>
      <c r="IPP8" s="147"/>
      <c r="IPX8" s="147"/>
      <c r="IQF8" s="147"/>
      <c r="IQN8" s="147"/>
      <c r="IQV8" s="147"/>
      <c r="IRD8" s="147"/>
      <c r="IRL8" s="147"/>
      <c r="IRT8" s="147"/>
      <c r="ISB8" s="147"/>
      <c r="ISJ8" s="147"/>
      <c r="ISR8" s="147"/>
      <c r="ISZ8" s="147"/>
      <c r="ITH8" s="147"/>
      <c r="ITP8" s="147"/>
      <c r="ITX8" s="147"/>
      <c r="IUF8" s="147"/>
      <c r="IUN8" s="147"/>
      <c r="IUV8" s="147"/>
      <c r="IVD8" s="147"/>
      <c r="IVL8" s="147"/>
      <c r="IVT8" s="147"/>
      <c r="IWB8" s="147"/>
      <c r="IWJ8" s="147"/>
      <c r="IWR8" s="147"/>
      <c r="IWZ8" s="147"/>
      <c r="IXH8" s="147"/>
      <c r="IXP8" s="147"/>
      <c r="IXX8" s="147"/>
      <c r="IYF8" s="147"/>
      <c r="IYN8" s="147"/>
      <c r="IYV8" s="147"/>
      <c r="IZD8" s="147"/>
      <c r="IZL8" s="147"/>
      <c r="IZT8" s="147"/>
      <c r="JAB8" s="147"/>
      <c r="JAJ8" s="147"/>
      <c r="JAR8" s="147"/>
      <c r="JAZ8" s="147"/>
      <c r="JBH8" s="147"/>
      <c r="JBP8" s="147"/>
      <c r="JBX8" s="147"/>
      <c r="JCF8" s="147"/>
      <c r="JCN8" s="147"/>
      <c r="JCV8" s="147"/>
      <c r="JDD8" s="147"/>
      <c r="JDL8" s="147"/>
      <c r="JDT8" s="147"/>
      <c r="JEB8" s="147"/>
      <c r="JEJ8" s="147"/>
      <c r="JER8" s="147"/>
      <c r="JEZ8" s="147"/>
      <c r="JFH8" s="147"/>
      <c r="JFP8" s="147"/>
      <c r="JFX8" s="147"/>
      <c r="JGF8" s="147"/>
      <c r="JGN8" s="147"/>
      <c r="JGV8" s="147"/>
      <c r="JHD8" s="147"/>
      <c r="JHL8" s="147"/>
      <c r="JHT8" s="147"/>
      <c r="JIB8" s="147"/>
      <c r="JIJ8" s="147"/>
      <c r="JIR8" s="147"/>
      <c r="JIZ8" s="147"/>
      <c r="JJH8" s="147"/>
      <c r="JJP8" s="147"/>
      <c r="JJX8" s="147"/>
      <c r="JKF8" s="147"/>
      <c r="JKN8" s="147"/>
      <c r="JKV8" s="147"/>
      <c r="JLD8" s="147"/>
      <c r="JLL8" s="147"/>
      <c r="JLT8" s="147"/>
      <c r="JMB8" s="147"/>
      <c r="JMJ8" s="147"/>
      <c r="JMR8" s="147"/>
      <c r="JMZ8" s="147"/>
      <c r="JNH8" s="147"/>
      <c r="JNP8" s="147"/>
      <c r="JNX8" s="147"/>
      <c r="JOF8" s="147"/>
      <c r="JON8" s="147"/>
      <c r="JOV8" s="147"/>
      <c r="JPD8" s="147"/>
      <c r="JPL8" s="147"/>
      <c r="JPT8" s="147"/>
      <c r="JQB8" s="147"/>
      <c r="JQJ8" s="147"/>
      <c r="JQR8" s="147"/>
      <c r="JQZ8" s="147"/>
      <c r="JRH8" s="147"/>
      <c r="JRP8" s="147"/>
      <c r="JRX8" s="147"/>
      <c r="JSF8" s="147"/>
      <c r="JSN8" s="147"/>
      <c r="JSV8" s="147"/>
      <c r="JTD8" s="147"/>
      <c r="JTL8" s="147"/>
      <c r="JTT8" s="147"/>
      <c r="JUB8" s="147"/>
      <c r="JUJ8" s="147"/>
      <c r="JUR8" s="147"/>
      <c r="JUZ8" s="147"/>
      <c r="JVH8" s="147"/>
      <c r="JVP8" s="147"/>
      <c r="JVX8" s="147"/>
      <c r="JWF8" s="147"/>
      <c r="JWN8" s="147"/>
      <c r="JWV8" s="147"/>
      <c r="JXD8" s="147"/>
      <c r="JXL8" s="147"/>
      <c r="JXT8" s="147"/>
      <c r="JYB8" s="147"/>
      <c r="JYJ8" s="147"/>
      <c r="JYR8" s="147"/>
      <c r="JYZ8" s="147"/>
      <c r="JZH8" s="147"/>
      <c r="JZP8" s="147"/>
      <c r="JZX8" s="147"/>
      <c r="KAF8" s="147"/>
      <c r="KAN8" s="147"/>
      <c r="KAV8" s="147"/>
      <c r="KBD8" s="147"/>
      <c r="KBL8" s="147"/>
      <c r="KBT8" s="147"/>
      <c r="KCB8" s="147"/>
      <c r="KCJ8" s="147"/>
      <c r="KCR8" s="147"/>
      <c r="KCZ8" s="147"/>
      <c r="KDH8" s="147"/>
      <c r="KDP8" s="147"/>
      <c r="KDX8" s="147"/>
      <c r="KEF8" s="147"/>
      <c r="KEN8" s="147"/>
      <c r="KEV8" s="147"/>
      <c r="KFD8" s="147"/>
      <c r="KFL8" s="147"/>
      <c r="KFT8" s="147"/>
      <c r="KGB8" s="147"/>
      <c r="KGJ8" s="147"/>
      <c r="KGR8" s="147"/>
      <c r="KGZ8" s="147"/>
      <c r="KHH8" s="147"/>
      <c r="KHP8" s="147"/>
      <c r="KHX8" s="147"/>
      <c r="KIF8" s="147"/>
      <c r="KIN8" s="147"/>
      <c r="KIV8" s="147"/>
      <c r="KJD8" s="147"/>
      <c r="KJL8" s="147"/>
      <c r="KJT8" s="147"/>
      <c r="KKB8" s="147"/>
      <c r="KKJ8" s="147"/>
      <c r="KKR8" s="147"/>
      <c r="KKZ8" s="147"/>
      <c r="KLH8" s="147"/>
      <c r="KLP8" s="147"/>
      <c r="KLX8" s="147"/>
      <c r="KMF8" s="147"/>
      <c r="KMN8" s="147"/>
      <c r="KMV8" s="147"/>
      <c r="KND8" s="147"/>
      <c r="KNL8" s="147"/>
      <c r="KNT8" s="147"/>
      <c r="KOB8" s="147"/>
      <c r="KOJ8" s="147"/>
      <c r="KOR8" s="147"/>
      <c r="KOZ8" s="147"/>
      <c r="KPH8" s="147"/>
      <c r="KPP8" s="147"/>
      <c r="KPX8" s="147"/>
      <c r="KQF8" s="147"/>
      <c r="KQN8" s="147"/>
      <c r="KQV8" s="147"/>
      <c r="KRD8" s="147"/>
      <c r="KRL8" s="147"/>
      <c r="KRT8" s="147"/>
      <c r="KSB8" s="147"/>
      <c r="KSJ8" s="147"/>
      <c r="KSR8" s="147"/>
      <c r="KSZ8" s="147"/>
      <c r="KTH8" s="147"/>
      <c r="KTP8" s="147"/>
      <c r="KTX8" s="147"/>
      <c r="KUF8" s="147"/>
      <c r="KUN8" s="147"/>
      <c r="KUV8" s="147"/>
      <c r="KVD8" s="147"/>
      <c r="KVL8" s="147"/>
      <c r="KVT8" s="147"/>
      <c r="KWB8" s="147"/>
      <c r="KWJ8" s="147"/>
      <c r="KWR8" s="147"/>
      <c r="KWZ8" s="147"/>
      <c r="KXH8" s="147"/>
      <c r="KXP8" s="147"/>
      <c r="KXX8" s="147"/>
      <c r="KYF8" s="147"/>
      <c r="KYN8" s="147"/>
      <c r="KYV8" s="147"/>
      <c r="KZD8" s="147"/>
      <c r="KZL8" s="147"/>
      <c r="KZT8" s="147"/>
      <c r="LAB8" s="147"/>
      <c r="LAJ8" s="147"/>
      <c r="LAR8" s="147"/>
      <c r="LAZ8" s="147"/>
      <c r="LBH8" s="147"/>
      <c r="LBP8" s="147"/>
      <c r="LBX8" s="147"/>
      <c r="LCF8" s="147"/>
      <c r="LCN8" s="147"/>
      <c r="LCV8" s="147"/>
      <c r="LDD8" s="147"/>
      <c r="LDL8" s="147"/>
      <c r="LDT8" s="147"/>
      <c r="LEB8" s="147"/>
      <c r="LEJ8" s="147"/>
      <c r="LER8" s="147"/>
      <c r="LEZ8" s="147"/>
      <c r="LFH8" s="147"/>
      <c r="LFP8" s="147"/>
      <c r="LFX8" s="147"/>
      <c r="LGF8" s="147"/>
      <c r="LGN8" s="147"/>
      <c r="LGV8" s="147"/>
      <c r="LHD8" s="147"/>
      <c r="LHL8" s="147"/>
      <c r="LHT8" s="147"/>
      <c r="LIB8" s="147"/>
      <c r="LIJ8" s="147"/>
      <c r="LIR8" s="147"/>
      <c r="LIZ8" s="147"/>
      <c r="LJH8" s="147"/>
      <c r="LJP8" s="147"/>
      <c r="LJX8" s="147"/>
      <c r="LKF8" s="147"/>
      <c r="LKN8" s="147"/>
      <c r="LKV8" s="147"/>
      <c r="LLD8" s="147"/>
      <c r="LLL8" s="147"/>
      <c r="LLT8" s="147"/>
      <c r="LMB8" s="147"/>
      <c r="LMJ8" s="147"/>
      <c r="LMR8" s="147"/>
      <c r="LMZ8" s="147"/>
      <c r="LNH8" s="147"/>
      <c r="LNP8" s="147"/>
      <c r="LNX8" s="147"/>
      <c r="LOF8" s="147"/>
      <c r="LON8" s="147"/>
      <c r="LOV8" s="147"/>
      <c r="LPD8" s="147"/>
      <c r="LPL8" s="147"/>
      <c r="LPT8" s="147"/>
      <c r="LQB8" s="147"/>
      <c r="LQJ8" s="147"/>
      <c r="LQR8" s="147"/>
      <c r="LQZ8" s="147"/>
      <c r="LRH8" s="147"/>
      <c r="LRP8" s="147"/>
      <c r="LRX8" s="147"/>
      <c r="LSF8" s="147"/>
      <c r="LSN8" s="147"/>
      <c r="LSV8" s="147"/>
      <c r="LTD8" s="147"/>
      <c r="LTL8" s="147"/>
      <c r="LTT8" s="147"/>
      <c r="LUB8" s="147"/>
      <c r="LUJ8" s="147"/>
      <c r="LUR8" s="147"/>
      <c r="LUZ8" s="147"/>
      <c r="LVH8" s="147"/>
      <c r="LVP8" s="147"/>
      <c r="LVX8" s="147"/>
      <c r="LWF8" s="147"/>
      <c r="LWN8" s="147"/>
      <c r="LWV8" s="147"/>
      <c r="LXD8" s="147"/>
      <c r="LXL8" s="147"/>
      <c r="LXT8" s="147"/>
      <c r="LYB8" s="147"/>
      <c r="LYJ8" s="147"/>
      <c r="LYR8" s="147"/>
      <c r="LYZ8" s="147"/>
      <c r="LZH8" s="147"/>
      <c r="LZP8" s="147"/>
      <c r="LZX8" s="147"/>
      <c r="MAF8" s="147"/>
      <c r="MAN8" s="147"/>
      <c r="MAV8" s="147"/>
      <c r="MBD8" s="147"/>
      <c r="MBL8" s="147"/>
      <c r="MBT8" s="147"/>
      <c r="MCB8" s="147"/>
      <c r="MCJ8" s="147"/>
      <c r="MCR8" s="147"/>
      <c r="MCZ8" s="147"/>
      <c r="MDH8" s="147"/>
      <c r="MDP8" s="147"/>
      <c r="MDX8" s="147"/>
      <c r="MEF8" s="147"/>
      <c r="MEN8" s="147"/>
      <c r="MEV8" s="147"/>
      <c r="MFD8" s="147"/>
      <c r="MFL8" s="147"/>
      <c r="MFT8" s="147"/>
      <c r="MGB8" s="147"/>
      <c r="MGJ8" s="147"/>
      <c r="MGR8" s="147"/>
      <c r="MGZ8" s="147"/>
      <c r="MHH8" s="147"/>
      <c r="MHP8" s="147"/>
      <c r="MHX8" s="147"/>
      <c r="MIF8" s="147"/>
      <c r="MIN8" s="147"/>
      <c r="MIV8" s="147"/>
      <c r="MJD8" s="147"/>
      <c r="MJL8" s="147"/>
      <c r="MJT8" s="147"/>
      <c r="MKB8" s="147"/>
      <c r="MKJ8" s="147"/>
      <c r="MKR8" s="147"/>
      <c r="MKZ8" s="147"/>
      <c r="MLH8" s="147"/>
      <c r="MLP8" s="147"/>
      <c r="MLX8" s="147"/>
      <c r="MMF8" s="147"/>
      <c r="MMN8" s="147"/>
      <c r="MMV8" s="147"/>
      <c r="MND8" s="147"/>
      <c r="MNL8" s="147"/>
      <c r="MNT8" s="147"/>
      <c r="MOB8" s="147"/>
      <c r="MOJ8" s="147"/>
      <c r="MOR8" s="147"/>
      <c r="MOZ8" s="147"/>
      <c r="MPH8" s="147"/>
      <c r="MPP8" s="147"/>
      <c r="MPX8" s="147"/>
      <c r="MQF8" s="147"/>
      <c r="MQN8" s="147"/>
      <c r="MQV8" s="147"/>
      <c r="MRD8" s="147"/>
      <c r="MRL8" s="147"/>
      <c r="MRT8" s="147"/>
      <c r="MSB8" s="147"/>
      <c r="MSJ8" s="147"/>
      <c r="MSR8" s="147"/>
      <c r="MSZ8" s="147"/>
      <c r="MTH8" s="147"/>
      <c r="MTP8" s="147"/>
      <c r="MTX8" s="147"/>
      <c r="MUF8" s="147"/>
      <c r="MUN8" s="147"/>
      <c r="MUV8" s="147"/>
      <c r="MVD8" s="147"/>
      <c r="MVL8" s="147"/>
      <c r="MVT8" s="147"/>
      <c r="MWB8" s="147"/>
      <c r="MWJ8" s="147"/>
      <c r="MWR8" s="147"/>
      <c r="MWZ8" s="147"/>
      <c r="MXH8" s="147"/>
      <c r="MXP8" s="147"/>
      <c r="MXX8" s="147"/>
      <c r="MYF8" s="147"/>
      <c r="MYN8" s="147"/>
      <c r="MYV8" s="147"/>
      <c r="MZD8" s="147"/>
      <c r="MZL8" s="147"/>
      <c r="MZT8" s="147"/>
      <c r="NAB8" s="147"/>
      <c r="NAJ8" s="147"/>
      <c r="NAR8" s="147"/>
      <c r="NAZ8" s="147"/>
      <c r="NBH8" s="147"/>
      <c r="NBP8" s="147"/>
      <c r="NBX8" s="147"/>
      <c r="NCF8" s="147"/>
      <c r="NCN8" s="147"/>
      <c r="NCV8" s="147"/>
      <c r="NDD8" s="147"/>
      <c r="NDL8" s="147"/>
      <c r="NDT8" s="147"/>
      <c r="NEB8" s="147"/>
      <c r="NEJ8" s="147"/>
      <c r="NER8" s="147"/>
      <c r="NEZ8" s="147"/>
      <c r="NFH8" s="147"/>
      <c r="NFP8" s="147"/>
      <c r="NFX8" s="147"/>
      <c r="NGF8" s="147"/>
      <c r="NGN8" s="147"/>
      <c r="NGV8" s="147"/>
      <c r="NHD8" s="147"/>
      <c r="NHL8" s="147"/>
      <c r="NHT8" s="147"/>
      <c r="NIB8" s="147"/>
      <c r="NIJ8" s="147"/>
      <c r="NIR8" s="147"/>
      <c r="NIZ8" s="147"/>
      <c r="NJH8" s="147"/>
      <c r="NJP8" s="147"/>
      <c r="NJX8" s="147"/>
      <c r="NKF8" s="147"/>
      <c r="NKN8" s="147"/>
      <c r="NKV8" s="147"/>
      <c r="NLD8" s="147"/>
      <c r="NLL8" s="147"/>
      <c r="NLT8" s="147"/>
      <c r="NMB8" s="147"/>
      <c r="NMJ8" s="147"/>
      <c r="NMR8" s="147"/>
      <c r="NMZ8" s="147"/>
      <c r="NNH8" s="147"/>
      <c r="NNP8" s="147"/>
      <c r="NNX8" s="147"/>
      <c r="NOF8" s="147"/>
      <c r="NON8" s="147"/>
      <c r="NOV8" s="147"/>
      <c r="NPD8" s="147"/>
      <c r="NPL8" s="147"/>
      <c r="NPT8" s="147"/>
      <c r="NQB8" s="147"/>
      <c r="NQJ8" s="147"/>
      <c r="NQR8" s="147"/>
      <c r="NQZ8" s="147"/>
      <c r="NRH8" s="147"/>
      <c r="NRP8" s="147"/>
      <c r="NRX8" s="147"/>
      <c r="NSF8" s="147"/>
      <c r="NSN8" s="147"/>
      <c r="NSV8" s="147"/>
      <c r="NTD8" s="147"/>
      <c r="NTL8" s="147"/>
      <c r="NTT8" s="147"/>
      <c r="NUB8" s="147"/>
      <c r="NUJ8" s="147"/>
      <c r="NUR8" s="147"/>
      <c r="NUZ8" s="147"/>
      <c r="NVH8" s="147"/>
      <c r="NVP8" s="147"/>
      <c r="NVX8" s="147"/>
      <c r="NWF8" s="147"/>
      <c r="NWN8" s="147"/>
      <c r="NWV8" s="147"/>
      <c r="NXD8" s="147"/>
      <c r="NXL8" s="147"/>
      <c r="NXT8" s="147"/>
      <c r="NYB8" s="147"/>
      <c r="NYJ8" s="147"/>
      <c r="NYR8" s="147"/>
      <c r="NYZ8" s="147"/>
      <c r="NZH8" s="147"/>
      <c r="NZP8" s="147"/>
      <c r="NZX8" s="147"/>
      <c r="OAF8" s="147"/>
      <c r="OAN8" s="147"/>
      <c r="OAV8" s="147"/>
      <c r="OBD8" s="147"/>
      <c r="OBL8" s="147"/>
      <c r="OBT8" s="147"/>
      <c r="OCB8" s="147"/>
      <c r="OCJ8" s="147"/>
      <c r="OCR8" s="147"/>
      <c r="OCZ8" s="147"/>
      <c r="ODH8" s="147"/>
      <c r="ODP8" s="147"/>
      <c r="ODX8" s="147"/>
      <c r="OEF8" s="147"/>
      <c r="OEN8" s="147"/>
      <c r="OEV8" s="147"/>
      <c r="OFD8" s="147"/>
      <c r="OFL8" s="147"/>
      <c r="OFT8" s="147"/>
      <c r="OGB8" s="147"/>
      <c r="OGJ8" s="147"/>
      <c r="OGR8" s="147"/>
      <c r="OGZ8" s="147"/>
      <c r="OHH8" s="147"/>
      <c r="OHP8" s="147"/>
      <c r="OHX8" s="147"/>
      <c r="OIF8" s="147"/>
      <c r="OIN8" s="147"/>
      <c r="OIV8" s="147"/>
      <c r="OJD8" s="147"/>
      <c r="OJL8" s="147"/>
      <c r="OJT8" s="147"/>
      <c r="OKB8" s="147"/>
      <c r="OKJ8" s="147"/>
      <c r="OKR8" s="147"/>
      <c r="OKZ8" s="147"/>
      <c r="OLH8" s="147"/>
      <c r="OLP8" s="147"/>
      <c r="OLX8" s="147"/>
      <c r="OMF8" s="147"/>
      <c r="OMN8" s="147"/>
      <c r="OMV8" s="147"/>
      <c r="OND8" s="147"/>
      <c r="ONL8" s="147"/>
      <c r="ONT8" s="147"/>
      <c r="OOB8" s="147"/>
      <c r="OOJ8" s="147"/>
      <c r="OOR8" s="147"/>
      <c r="OOZ8" s="147"/>
      <c r="OPH8" s="147"/>
      <c r="OPP8" s="147"/>
      <c r="OPX8" s="147"/>
      <c r="OQF8" s="147"/>
      <c r="OQN8" s="147"/>
      <c r="OQV8" s="147"/>
      <c r="ORD8" s="147"/>
      <c r="ORL8" s="147"/>
      <c r="ORT8" s="147"/>
      <c r="OSB8" s="147"/>
      <c r="OSJ8" s="147"/>
      <c r="OSR8" s="147"/>
      <c r="OSZ8" s="147"/>
      <c r="OTH8" s="147"/>
      <c r="OTP8" s="147"/>
      <c r="OTX8" s="147"/>
      <c r="OUF8" s="147"/>
      <c r="OUN8" s="147"/>
      <c r="OUV8" s="147"/>
      <c r="OVD8" s="147"/>
      <c r="OVL8" s="147"/>
      <c r="OVT8" s="147"/>
      <c r="OWB8" s="147"/>
      <c r="OWJ8" s="147"/>
      <c r="OWR8" s="147"/>
      <c r="OWZ8" s="147"/>
      <c r="OXH8" s="147"/>
      <c r="OXP8" s="147"/>
      <c r="OXX8" s="147"/>
      <c r="OYF8" s="147"/>
      <c r="OYN8" s="147"/>
      <c r="OYV8" s="147"/>
      <c r="OZD8" s="147"/>
      <c r="OZL8" s="147"/>
      <c r="OZT8" s="147"/>
      <c r="PAB8" s="147"/>
      <c r="PAJ8" s="147"/>
      <c r="PAR8" s="147"/>
      <c r="PAZ8" s="147"/>
      <c r="PBH8" s="147"/>
      <c r="PBP8" s="147"/>
      <c r="PBX8" s="147"/>
      <c r="PCF8" s="147"/>
      <c r="PCN8" s="147"/>
      <c r="PCV8" s="147"/>
      <c r="PDD8" s="147"/>
      <c r="PDL8" s="147"/>
      <c r="PDT8" s="147"/>
      <c r="PEB8" s="147"/>
      <c r="PEJ8" s="147"/>
      <c r="PER8" s="147"/>
      <c r="PEZ8" s="147"/>
      <c r="PFH8" s="147"/>
      <c r="PFP8" s="147"/>
      <c r="PFX8" s="147"/>
      <c r="PGF8" s="147"/>
      <c r="PGN8" s="147"/>
      <c r="PGV8" s="147"/>
      <c r="PHD8" s="147"/>
      <c r="PHL8" s="147"/>
      <c r="PHT8" s="147"/>
      <c r="PIB8" s="147"/>
      <c r="PIJ8" s="147"/>
      <c r="PIR8" s="147"/>
      <c r="PIZ8" s="147"/>
      <c r="PJH8" s="147"/>
      <c r="PJP8" s="147"/>
      <c r="PJX8" s="147"/>
      <c r="PKF8" s="147"/>
      <c r="PKN8" s="147"/>
      <c r="PKV8" s="147"/>
      <c r="PLD8" s="147"/>
      <c r="PLL8" s="147"/>
      <c r="PLT8" s="147"/>
      <c r="PMB8" s="147"/>
      <c r="PMJ8" s="147"/>
      <c r="PMR8" s="147"/>
      <c r="PMZ8" s="147"/>
      <c r="PNH8" s="147"/>
      <c r="PNP8" s="147"/>
      <c r="PNX8" s="147"/>
      <c r="POF8" s="147"/>
      <c r="PON8" s="147"/>
      <c r="POV8" s="147"/>
      <c r="PPD8" s="147"/>
      <c r="PPL8" s="147"/>
      <c r="PPT8" s="147"/>
      <c r="PQB8" s="147"/>
      <c r="PQJ8" s="147"/>
      <c r="PQR8" s="147"/>
      <c r="PQZ8" s="147"/>
      <c r="PRH8" s="147"/>
      <c r="PRP8" s="147"/>
      <c r="PRX8" s="147"/>
      <c r="PSF8" s="147"/>
      <c r="PSN8" s="147"/>
      <c r="PSV8" s="147"/>
      <c r="PTD8" s="147"/>
      <c r="PTL8" s="147"/>
      <c r="PTT8" s="147"/>
      <c r="PUB8" s="147"/>
      <c r="PUJ8" s="147"/>
      <c r="PUR8" s="147"/>
      <c r="PUZ8" s="147"/>
      <c r="PVH8" s="147"/>
      <c r="PVP8" s="147"/>
      <c r="PVX8" s="147"/>
      <c r="PWF8" s="147"/>
      <c r="PWN8" s="147"/>
      <c r="PWV8" s="147"/>
      <c r="PXD8" s="147"/>
      <c r="PXL8" s="147"/>
      <c r="PXT8" s="147"/>
      <c r="PYB8" s="147"/>
      <c r="PYJ8" s="147"/>
      <c r="PYR8" s="147"/>
      <c r="PYZ8" s="147"/>
      <c r="PZH8" s="147"/>
      <c r="PZP8" s="147"/>
      <c r="PZX8" s="147"/>
      <c r="QAF8" s="147"/>
      <c r="QAN8" s="147"/>
      <c r="QAV8" s="147"/>
      <c r="QBD8" s="147"/>
      <c r="QBL8" s="147"/>
      <c r="QBT8" s="147"/>
      <c r="QCB8" s="147"/>
      <c r="QCJ8" s="147"/>
      <c r="QCR8" s="147"/>
      <c r="QCZ8" s="147"/>
      <c r="QDH8" s="147"/>
      <c r="QDP8" s="147"/>
      <c r="QDX8" s="147"/>
      <c r="QEF8" s="147"/>
      <c r="QEN8" s="147"/>
      <c r="QEV8" s="147"/>
      <c r="QFD8" s="147"/>
      <c r="QFL8" s="147"/>
      <c r="QFT8" s="147"/>
      <c r="QGB8" s="147"/>
      <c r="QGJ8" s="147"/>
      <c r="QGR8" s="147"/>
      <c r="QGZ8" s="147"/>
      <c r="QHH8" s="147"/>
      <c r="QHP8" s="147"/>
      <c r="QHX8" s="147"/>
      <c r="QIF8" s="147"/>
      <c r="QIN8" s="147"/>
      <c r="QIV8" s="147"/>
      <c r="QJD8" s="147"/>
      <c r="QJL8" s="147"/>
      <c r="QJT8" s="147"/>
      <c r="QKB8" s="147"/>
      <c r="QKJ8" s="147"/>
      <c r="QKR8" s="147"/>
      <c r="QKZ8" s="147"/>
      <c r="QLH8" s="147"/>
      <c r="QLP8" s="147"/>
      <c r="QLX8" s="147"/>
      <c r="QMF8" s="147"/>
      <c r="QMN8" s="147"/>
      <c r="QMV8" s="147"/>
      <c r="QND8" s="147"/>
      <c r="QNL8" s="147"/>
      <c r="QNT8" s="147"/>
      <c r="QOB8" s="147"/>
      <c r="QOJ8" s="147"/>
      <c r="QOR8" s="147"/>
      <c r="QOZ8" s="147"/>
      <c r="QPH8" s="147"/>
      <c r="QPP8" s="147"/>
      <c r="QPX8" s="147"/>
      <c r="QQF8" s="147"/>
      <c r="QQN8" s="147"/>
      <c r="QQV8" s="147"/>
      <c r="QRD8" s="147"/>
      <c r="QRL8" s="147"/>
      <c r="QRT8" s="147"/>
      <c r="QSB8" s="147"/>
      <c r="QSJ8" s="147"/>
      <c r="QSR8" s="147"/>
      <c r="QSZ8" s="147"/>
      <c r="QTH8" s="147"/>
      <c r="QTP8" s="147"/>
      <c r="QTX8" s="147"/>
      <c r="QUF8" s="147"/>
      <c r="QUN8" s="147"/>
      <c r="QUV8" s="147"/>
      <c r="QVD8" s="147"/>
      <c r="QVL8" s="147"/>
      <c r="QVT8" s="147"/>
      <c r="QWB8" s="147"/>
      <c r="QWJ8" s="147"/>
      <c r="QWR8" s="147"/>
      <c r="QWZ8" s="147"/>
      <c r="QXH8" s="147"/>
      <c r="QXP8" s="147"/>
      <c r="QXX8" s="147"/>
      <c r="QYF8" s="147"/>
      <c r="QYN8" s="147"/>
      <c r="QYV8" s="147"/>
      <c r="QZD8" s="147"/>
      <c r="QZL8" s="147"/>
      <c r="QZT8" s="147"/>
      <c r="RAB8" s="147"/>
      <c r="RAJ8" s="147"/>
      <c r="RAR8" s="147"/>
      <c r="RAZ8" s="147"/>
      <c r="RBH8" s="147"/>
      <c r="RBP8" s="147"/>
      <c r="RBX8" s="147"/>
      <c r="RCF8" s="147"/>
      <c r="RCN8" s="147"/>
      <c r="RCV8" s="147"/>
      <c r="RDD8" s="147"/>
      <c r="RDL8" s="147"/>
      <c r="RDT8" s="147"/>
      <c r="REB8" s="147"/>
      <c r="REJ8" s="147"/>
      <c r="RER8" s="147"/>
      <c r="REZ8" s="147"/>
      <c r="RFH8" s="147"/>
      <c r="RFP8" s="147"/>
      <c r="RFX8" s="147"/>
      <c r="RGF8" s="147"/>
      <c r="RGN8" s="147"/>
      <c r="RGV8" s="147"/>
      <c r="RHD8" s="147"/>
      <c r="RHL8" s="147"/>
      <c r="RHT8" s="147"/>
      <c r="RIB8" s="147"/>
      <c r="RIJ8" s="147"/>
      <c r="RIR8" s="147"/>
      <c r="RIZ8" s="147"/>
      <c r="RJH8" s="147"/>
      <c r="RJP8" s="147"/>
      <c r="RJX8" s="147"/>
      <c r="RKF8" s="147"/>
      <c r="RKN8" s="147"/>
      <c r="RKV8" s="147"/>
      <c r="RLD8" s="147"/>
      <c r="RLL8" s="147"/>
      <c r="RLT8" s="147"/>
      <c r="RMB8" s="147"/>
      <c r="RMJ8" s="147"/>
      <c r="RMR8" s="147"/>
      <c r="RMZ8" s="147"/>
      <c r="RNH8" s="147"/>
      <c r="RNP8" s="147"/>
      <c r="RNX8" s="147"/>
      <c r="ROF8" s="147"/>
      <c r="RON8" s="147"/>
      <c r="ROV8" s="147"/>
      <c r="RPD8" s="147"/>
      <c r="RPL8" s="147"/>
      <c r="RPT8" s="147"/>
      <c r="RQB8" s="147"/>
      <c r="RQJ8" s="147"/>
      <c r="RQR8" s="147"/>
      <c r="RQZ8" s="147"/>
      <c r="RRH8" s="147"/>
      <c r="RRP8" s="147"/>
      <c r="RRX8" s="147"/>
      <c r="RSF8" s="147"/>
      <c r="RSN8" s="147"/>
      <c r="RSV8" s="147"/>
      <c r="RTD8" s="147"/>
      <c r="RTL8" s="147"/>
      <c r="RTT8" s="147"/>
      <c r="RUB8" s="147"/>
      <c r="RUJ8" s="147"/>
      <c r="RUR8" s="147"/>
      <c r="RUZ8" s="147"/>
      <c r="RVH8" s="147"/>
      <c r="RVP8" s="147"/>
      <c r="RVX8" s="147"/>
      <c r="RWF8" s="147"/>
      <c r="RWN8" s="147"/>
      <c r="RWV8" s="147"/>
      <c r="RXD8" s="147"/>
      <c r="RXL8" s="147"/>
      <c r="RXT8" s="147"/>
      <c r="RYB8" s="147"/>
      <c r="RYJ8" s="147"/>
      <c r="RYR8" s="147"/>
      <c r="RYZ8" s="147"/>
      <c r="RZH8" s="147"/>
      <c r="RZP8" s="147"/>
      <c r="RZX8" s="147"/>
      <c r="SAF8" s="147"/>
      <c r="SAN8" s="147"/>
      <c r="SAV8" s="147"/>
      <c r="SBD8" s="147"/>
      <c r="SBL8" s="147"/>
      <c r="SBT8" s="147"/>
      <c r="SCB8" s="147"/>
      <c r="SCJ8" s="147"/>
      <c r="SCR8" s="147"/>
      <c r="SCZ8" s="147"/>
      <c r="SDH8" s="147"/>
      <c r="SDP8" s="147"/>
      <c r="SDX8" s="147"/>
      <c r="SEF8" s="147"/>
      <c r="SEN8" s="147"/>
      <c r="SEV8" s="147"/>
      <c r="SFD8" s="147"/>
      <c r="SFL8" s="147"/>
      <c r="SFT8" s="147"/>
      <c r="SGB8" s="147"/>
      <c r="SGJ8" s="147"/>
      <c r="SGR8" s="147"/>
      <c r="SGZ8" s="147"/>
      <c r="SHH8" s="147"/>
      <c r="SHP8" s="147"/>
      <c r="SHX8" s="147"/>
      <c r="SIF8" s="147"/>
      <c r="SIN8" s="147"/>
      <c r="SIV8" s="147"/>
      <c r="SJD8" s="147"/>
      <c r="SJL8" s="147"/>
      <c r="SJT8" s="147"/>
      <c r="SKB8" s="147"/>
      <c r="SKJ8" s="147"/>
      <c r="SKR8" s="147"/>
      <c r="SKZ8" s="147"/>
      <c r="SLH8" s="147"/>
      <c r="SLP8" s="147"/>
      <c r="SLX8" s="147"/>
      <c r="SMF8" s="147"/>
      <c r="SMN8" s="147"/>
      <c r="SMV8" s="147"/>
      <c r="SND8" s="147"/>
      <c r="SNL8" s="147"/>
      <c r="SNT8" s="147"/>
      <c r="SOB8" s="147"/>
      <c r="SOJ8" s="147"/>
      <c r="SOR8" s="147"/>
      <c r="SOZ8" s="147"/>
      <c r="SPH8" s="147"/>
      <c r="SPP8" s="147"/>
      <c r="SPX8" s="147"/>
      <c r="SQF8" s="147"/>
      <c r="SQN8" s="147"/>
      <c r="SQV8" s="147"/>
      <c r="SRD8" s="147"/>
      <c r="SRL8" s="147"/>
      <c r="SRT8" s="147"/>
      <c r="SSB8" s="147"/>
      <c r="SSJ8" s="147"/>
      <c r="SSR8" s="147"/>
      <c r="SSZ8" s="147"/>
      <c r="STH8" s="147"/>
      <c r="STP8" s="147"/>
      <c r="STX8" s="147"/>
      <c r="SUF8" s="147"/>
      <c r="SUN8" s="147"/>
      <c r="SUV8" s="147"/>
      <c r="SVD8" s="147"/>
      <c r="SVL8" s="147"/>
      <c r="SVT8" s="147"/>
      <c r="SWB8" s="147"/>
      <c r="SWJ8" s="147"/>
      <c r="SWR8" s="147"/>
      <c r="SWZ8" s="147"/>
      <c r="SXH8" s="147"/>
      <c r="SXP8" s="147"/>
      <c r="SXX8" s="147"/>
      <c r="SYF8" s="147"/>
      <c r="SYN8" s="147"/>
      <c r="SYV8" s="147"/>
      <c r="SZD8" s="147"/>
      <c r="SZL8" s="147"/>
      <c r="SZT8" s="147"/>
      <c r="TAB8" s="147"/>
      <c r="TAJ8" s="147"/>
      <c r="TAR8" s="147"/>
      <c r="TAZ8" s="147"/>
      <c r="TBH8" s="147"/>
      <c r="TBP8" s="147"/>
      <c r="TBX8" s="147"/>
      <c r="TCF8" s="147"/>
      <c r="TCN8" s="147"/>
      <c r="TCV8" s="147"/>
      <c r="TDD8" s="147"/>
      <c r="TDL8" s="147"/>
      <c r="TDT8" s="147"/>
      <c r="TEB8" s="147"/>
      <c r="TEJ8" s="147"/>
      <c r="TER8" s="147"/>
      <c r="TEZ8" s="147"/>
      <c r="TFH8" s="147"/>
      <c r="TFP8" s="147"/>
      <c r="TFX8" s="147"/>
      <c r="TGF8" s="147"/>
      <c r="TGN8" s="147"/>
      <c r="TGV8" s="147"/>
      <c r="THD8" s="147"/>
      <c r="THL8" s="147"/>
      <c r="THT8" s="147"/>
      <c r="TIB8" s="147"/>
      <c r="TIJ8" s="147"/>
      <c r="TIR8" s="147"/>
      <c r="TIZ8" s="147"/>
      <c r="TJH8" s="147"/>
      <c r="TJP8" s="147"/>
      <c r="TJX8" s="147"/>
      <c r="TKF8" s="147"/>
      <c r="TKN8" s="147"/>
      <c r="TKV8" s="147"/>
      <c r="TLD8" s="147"/>
      <c r="TLL8" s="147"/>
      <c r="TLT8" s="147"/>
      <c r="TMB8" s="147"/>
      <c r="TMJ8" s="147"/>
      <c r="TMR8" s="147"/>
      <c r="TMZ8" s="147"/>
      <c r="TNH8" s="147"/>
      <c r="TNP8" s="147"/>
      <c r="TNX8" s="147"/>
      <c r="TOF8" s="147"/>
      <c r="TON8" s="147"/>
      <c r="TOV8" s="147"/>
      <c r="TPD8" s="147"/>
      <c r="TPL8" s="147"/>
      <c r="TPT8" s="147"/>
      <c r="TQB8" s="147"/>
      <c r="TQJ8" s="147"/>
      <c r="TQR8" s="147"/>
      <c r="TQZ8" s="147"/>
      <c r="TRH8" s="147"/>
      <c r="TRP8" s="147"/>
      <c r="TRX8" s="147"/>
      <c r="TSF8" s="147"/>
      <c r="TSN8" s="147"/>
      <c r="TSV8" s="147"/>
      <c r="TTD8" s="147"/>
      <c r="TTL8" s="147"/>
      <c r="TTT8" s="147"/>
      <c r="TUB8" s="147"/>
      <c r="TUJ8" s="147"/>
      <c r="TUR8" s="147"/>
      <c r="TUZ8" s="147"/>
      <c r="TVH8" s="147"/>
      <c r="TVP8" s="147"/>
      <c r="TVX8" s="147"/>
      <c r="TWF8" s="147"/>
      <c r="TWN8" s="147"/>
      <c r="TWV8" s="147"/>
      <c r="TXD8" s="147"/>
      <c r="TXL8" s="147"/>
      <c r="TXT8" s="147"/>
      <c r="TYB8" s="147"/>
      <c r="TYJ8" s="147"/>
      <c r="TYR8" s="147"/>
      <c r="TYZ8" s="147"/>
      <c r="TZH8" s="147"/>
      <c r="TZP8" s="147"/>
      <c r="TZX8" s="147"/>
      <c r="UAF8" s="147"/>
      <c r="UAN8" s="147"/>
      <c r="UAV8" s="147"/>
      <c r="UBD8" s="147"/>
      <c r="UBL8" s="147"/>
      <c r="UBT8" s="147"/>
      <c r="UCB8" s="147"/>
      <c r="UCJ8" s="147"/>
      <c r="UCR8" s="147"/>
      <c r="UCZ8" s="147"/>
      <c r="UDH8" s="147"/>
      <c r="UDP8" s="147"/>
      <c r="UDX8" s="147"/>
      <c r="UEF8" s="147"/>
      <c r="UEN8" s="147"/>
      <c r="UEV8" s="147"/>
      <c r="UFD8" s="147"/>
      <c r="UFL8" s="147"/>
      <c r="UFT8" s="147"/>
      <c r="UGB8" s="147"/>
      <c r="UGJ8" s="147"/>
      <c r="UGR8" s="147"/>
      <c r="UGZ8" s="147"/>
      <c r="UHH8" s="147"/>
      <c r="UHP8" s="147"/>
      <c r="UHX8" s="147"/>
      <c r="UIF8" s="147"/>
      <c r="UIN8" s="147"/>
      <c r="UIV8" s="147"/>
      <c r="UJD8" s="147"/>
      <c r="UJL8" s="147"/>
      <c r="UJT8" s="147"/>
      <c r="UKB8" s="147"/>
      <c r="UKJ8" s="147"/>
      <c r="UKR8" s="147"/>
      <c r="UKZ8" s="147"/>
      <c r="ULH8" s="147"/>
      <c r="ULP8" s="147"/>
      <c r="ULX8" s="147"/>
      <c r="UMF8" s="147"/>
      <c r="UMN8" s="147"/>
      <c r="UMV8" s="147"/>
      <c r="UND8" s="147"/>
      <c r="UNL8" s="147"/>
      <c r="UNT8" s="147"/>
      <c r="UOB8" s="147"/>
      <c r="UOJ8" s="147"/>
      <c r="UOR8" s="147"/>
      <c r="UOZ8" s="147"/>
      <c r="UPH8" s="147"/>
      <c r="UPP8" s="147"/>
      <c r="UPX8" s="147"/>
      <c r="UQF8" s="147"/>
      <c r="UQN8" s="147"/>
      <c r="UQV8" s="147"/>
      <c r="URD8" s="147"/>
      <c r="URL8" s="147"/>
      <c r="URT8" s="147"/>
      <c r="USB8" s="147"/>
      <c r="USJ8" s="147"/>
      <c r="USR8" s="147"/>
      <c r="USZ8" s="147"/>
      <c r="UTH8" s="147"/>
      <c r="UTP8" s="147"/>
      <c r="UTX8" s="147"/>
      <c r="UUF8" s="147"/>
      <c r="UUN8" s="147"/>
      <c r="UUV8" s="147"/>
      <c r="UVD8" s="147"/>
      <c r="UVL8" s="147"/>
      <c r="UVT8" s="147"/>
      <c r="UWB8" s="147"/>
      <c r="UWJ8" s="147"/>
      <c r="UWR8" s="147"/>
      <c r="UWZ8" s="147"/>
      <c r="UXH8" s="147"/>
      <c r="UXP8" s="147"/>
      <c r="UXX8" s="147"/>
      <c r="UYF8" s="147"/>
      <c r="UYN8" s="147"/>
      <c r="UYV8" s="147"/>
      <c r="UZD8" s="147"/>
      <c r="UZL8" s="147"/>
      <c r="UZT8" s="147"/>
      <c r="VAB8" s="147"/>
      <c r="VAJ8" s="147"/>
      <c r="VAR8" s="147"/>
      <c r="VAZ8" s="147"/>
      <c r="VBH8" s="147"/>
      <c r="VBP8" s="147"/>
      <c r="VBX8" s="147"/>
      <c r="VCF8" s="147"/>
      <c r="VCN8" s="147"/>
      <c r="VCV8" s="147"/>
      <c r="VDD8" s="147"/>
      <c r="VDL8" s="147"/>
      <c r="VDT8" s="147"/>
      <c r="VEB8" s="147"/>
      <c r="VEJ8" s="147"/>
      <c r="VER8" s="147"/>
      <c r="VEZ8" s="147"/>
      <c r="VFH8" s="147"/>
      <c r="VFP8" s="147"/>
      <c r="VFX8" s="147"/>
      <c r="VGF8" s="147"/>
      <c r="VGN8" s="147"/>
      <c r="VGV8" s="147"/>
      <c r="VHD8" s="147"/>
      <c r="VHL8" s="147"/>
      <c r="VHT8" s="147"/>
      <c r="VIB8" s="147"/>
      <c r="VIJ8" s="147"/>
      <c r="VIR8" s="147"/>
      <c r="VIZ8" s="147"/>
      <c r="VJH8" s="147"/>
      <c r="VJP8" s="147"/>
      <c r="VJX8" s="147"/>
      <c r="VKF8" s="147"/>
      <c r="VKN8" s="147"/>
      <c r="VKV8" s="147"/>
      <c r="VLD8" s="147"/>
      <c r="VLL8" s="147"/>
      <c r="VLT8" s="147"/>
      <c r="VMB8" s="147"/>
      <c r="VMJ8" s="147"/>
      <c r="VMR8" s="147"/>
      <c r="VMZ8" s="147"/>
      <c r="VNH8" s="147"/>
      <c r="VNP8" s="147"/>
      <c r="VNX8" s="147"/>
      <c r="VOF8" s="147"/>
      <c r="VON8" s="147"/>
      <c r="VOV8" s="147"/>
      <c r="VPD8" s="147"/>
      <c r="VPL8" s="147"/>
      <c r="VPT8" s="147"/>
      <c r="VQB8" s="147"/>
      <c r="VQJ8" s="147"/>
      <c r="VQR8" s="147"/>
      <c r="VQZ8" s="147"/>
      <c r="VRH8" s="147"/>
      <c r="VRP8" s="147"/>
      <c r="VRX8" s="147"/>
      <c r="VSF8" s="147"/>
      <c r="VSN8" s="147"/>
      <c r="VSV8" s="147"/>
      <c r="VTD8" s="147"/>
      <c r="VTL8" s="147"/>
      <c r="VTT8" s="147"/>
      <c r="VUB8" s="147"/>
      <c r="VUJ8" s="147"/>
      <c r="VUR8" s="147"/>
      <c r="VUZ8" s="147"/>
      <c r="VVH8" s="147"/>
      <c r="VVP8" s="147"/>
      <c r="VVX8" s="147"/>
      <c r="VWF8" s="147"/>
      <c r="VWN8" s="147"/>
      <c r="VWV8" s="147"/>
      <c r="VXD8" s="147"/>
      <c r="VXL8" s="147"/>
      <c r="VXT8" s="147"/>
      <c r="VYB8" s="147"/>
      <c r="VYJ8" s="147"/>
      <c r="VYR8" s="147"/>
      <c r="VYZ8" s="147"/>
      <c r="VZH8" s="147"/>
      <c r="VZP8" s="147"/>
      <c r="VZX8" s="147"/>
      <c r="WAF8" s="147"/>
      <c r="WAN8" s="147"/>
      <c r="WAV8" s="147"/>
      <c r="WBD8" s="147"/>
      <c r="WBL8" s="147"/>
      <c r="WBT8" s="147"/>
      <c r="WCB8" s="147"/>
      <c r="WCJ8" s="147"/>
      <c r="WCR8" s="147"/>
      <c r="WCZ8" s="147"/>
      <c r="WDH8" s="147"/>
      <c r="WDP8" s="147"/>
      <c r="WDX8" s="147"/>
      <c r="WEF8" s="147"/>
      <c r="WEN8" s="147"/>
      <c r="WEV8" s="147"/>
      <c r="WFD8" s="147"/>
      <c r="WFL8" s="147"/>
      <c r="WFT8" s="147"/>
      <c r="WGB8" s="147"/>
      <c r="WGJ8" s="147"/>
      <c r="WGR8" s="147"/>
      <c r="WGZ8" s="147"/>
      <c r="WHH8" s="147"/>
      <c r="WHP8" s="147"/>
      <c r="WHX8" s="147"/>
      <c r="WIF8" s="147"/>
      <c r="WIN8" s="147"/>
      <c r="WIV8" s="147"/>
      <c r="WJD8" s="147"/>
      <c r="WJL8" s="147"/>
      <c r="WJT8" s="147"/>
      <c r="WKB8" s="147"/>
      <c r="WKJ8" s="147"/>
      <c r="WKR8" s="147"/>
      <c r="WKZ8" s="147"/>
      <c r="WLH8" s="147"/>
      <c r="WLP8" s="147"/>
      <c r="WLX8" s="147"/>
      <c r="WMF8" s="147"/>
      <c r="WMN8" s="147"/>
      <c r="WMV8" s="147"/>
      <c r="WND8" s="147"/>
      <c r="WNL8" s="147"/>
      <c r="WNT8" s="147"/>
      <c r="WOB8" s="147"/>
      <c r="WOJ8" s="147"/>
      <c r="WOR8" s="147"/>
      <c r="WOZ8" s="147"/>
      <c r="WPH8" s="147"/>
      <c r="WPP8" s="147"/>
      <c r="WPX8" s="147"/>
      <c r="WQF8" s="147"/>
      <c r="WQN8" s="147"/>
      <c r="WQV8" s="147"/>
      <c r="WRD8" s="147"/>
      <c r="WRL8" s="147"/>
      <c r="WRT8" s="147"/>
      <c r="WSB8" s="147"/>
      <c r="WSJ8" s="147"/>
      <c r="WSR8" s="147"/>
      <c r="WSZ8" s="147"/>
      <c r="WTH8" s="147"/>
      <c r="WTP8" s="147"/>
      <c r="WTX8" s="147"/>
      <c r="WUF8" s="147"/>
      <c r="WUN8" s="147"/>
      <c r="WUV8" s="147"/>
      <c r="WVD8" s="147"/>
      <c r="WVL8" s="147"/>
      <c r="WVT8" s="147"/>
      <c r="WWB8" s="147"/>
      <c r="WWJ8" s="147"/>
      <c r="WWR8" s="147"/>
      <c r="WWZ8" s="147"/>
      <c r="WXH8" s="147"/>
      <c r="WXP8" s="147"/>
      <c r="WXX8" s="147"/>
      <c r="WYF8" s="147"/>
      <c r="WYN8" s="147"/>
      <c r="WYV8" s="147"/>
      <c r="WZD8" s="147"/>
      <c r="WZL8" s="147"/>
      <c r="WZT8" s="147"/>
      <c r="XAB8" s="147"/>
      <c r="XAJ8" s="147"/>
      <c r="XAR8" s="147"/>
      <c r="XAZ8" s="147"/>
      <c r="XBH8" s="147"/>
      <c r="XBP8" s="147"/>
      <c r="XBX8" s="147"/>
      <c r="XCF8" s="147"/>
      <c r="XCN8" s="147"/>
      <c r="XCV8" s="147"/>
      <c r="XDD8" s="147"/>
      <c r="XDL8" s="147"/>
      <c r="XDT8" s="147"/>
      <c r="XEB8" s="147"/>
      <c r="XEJ8" s="147"/>
      <c r="XER8" s="147"/>
      <c r="XEZ8" s="147"/>
    </row>
    <row r="9" spans="1:1020 1028:2044 2052:3068 3076:4092 4100:5116 5124:6140 6148:7164 7172:8188 8196:9212 9220:10236 10244:11260 11268:12284 12292:13308 13316:14332 14340:15356 15364:16380" ht="5.0999999999999996" customHeight="1"/>
    <row r="10" spans="1:1020 1028:2044 2052:3068 3076:4092 4100:5116 5124:6140 6148:7164 7172:8188 8196:9212 9220:10236 10244:11260 11268:12284 12292:13308 13316:14332 14340:15356 15364:16380" ht="26.1" customHeight="1">
      <c r="A10" s="321" t="s">
        <v>146</v>
      </c>
      <c r="B10" s="322"/>
      <c r="C10" s="323"/>
    </row>
    <row r="11" spans="1:1020 1028:2044 2052:3068 3076:4092 4100:5116 5124:6140 6148:7164 7172:8188 8196:9212 9220:10236 10244:11260 11268:12284 12292:13308 13316:14332 14340:15356 15364:16380" ht="11.1" customHeight="1">
      <c r="A11" s="148"/>
      <c r="B11" s="149"/>
      <c r="C11" s="150"/>
    </row>
    <row r="12" spans="1:1020 1028:2044 2052:3068 3076:4092 4100:5116 5124:6140 6148:7164 7172:8188 8196:9212 9220:10236 10244:11260 11268:12284 12292:13308 13316:14332 14340:15356 15364:16380" ht="33.950000000000003" customHeight="1">
      <c r="A12" s="151"/>
      <c r="B12" s="324" t="s">
        <v>147</v>
      </c>
      <c r="C12" s="325"/>
    </row>
    <row r="13" spans="1:1020 1028:2044 2052:3068 3076:4092 4100:5116 5124:6140 6148:7164 7172:8188 8196:9212 9220:10236 10244:11260 11268:12284 12292:13308 13316:14332 14340:15356 15364:16380" ht="33.950000000000003" customHeight="1">
      <c r="A13" s="151" t="s">
        <v>33</v>
      </c>
      <c r="B13" s="152" t="str">
        <f>IF('C.C'!K4=0,"",'C.C'!K4)</f>
        <v/>
      </c>
      <c r="C13" s="150" t="str">
        <f>IF('C.C'!C6=0,"",'C.C'!C6)</f>
        <v/>
      </c>
    </row>
    <row r="14" spans="1:1020 1028:2044 2052:3068 3076:4092 4100:5116 5124:6140 6148:7164 7172:8188 8196:9212 9220:10236 10244:11260 11268:12284 12292:13308 13316:14332 14340:15356 15364:16380" ht="9" customHeight="1">
      <c r="A14" s="151"/>
      <c r="B14" s="149"/>
      <c r="C14" s="150"/>
    </row>
    <row r="15" spans="1:1020 1028:2044 2052:3068 3076:4092 4100:5116 5124:6140 6148:7164 7172:8188 8196:9212 9220:10236 10244:11260 11268:12284 12292:13308 13316:14332 14340:15356 15364:16380" ht="8.1" customHeight="1">
      <c r="A15" s="153"/>
      <c r="B15" s="154"/>
      <c r="C15" s="155"/>
    </row>
    <row r="16" spans="1:1020 1028:2044 2052:3068 3076:4092 4100:5116 5124:6140 6148:7164 7172:8188 8196:9212 9220:10236 10244:11260 11268:12284 12292:13308 13316:14332 14340:15356 15364:16380" ht="54.95" customHeight="1">
      <c r="A16" s="156" t="s">
        <v>148</v>
      </c>
      <c r="B16" s="156" t="s">
        <v>27</v>
      </c>
      <c r="C16" s="156" t="s">
        <v>149</v>
      </c>
    </row>
    <row r="17" spans="1:4" ht="29.1" customHeight="1">
      <c r="A17" s="157" t="s">
        <v>123</v>
      </c>
      <c r="B17" s="158">
        <f>AVERAGE('C.C'!BG10:BG49)</f>
        <v>2.781440675266762</v>
      </c>
      <c r="C17" s="158" t="str">
        <f>IF(B17&lt;=ESCALA!$I$7,ESCALA!$C$7,IF(B17&lt;=ESCALA!$I$8,ESCALA!$C$8,IF(B17&lt;=ESCALA!$I$9,ESCALA!$C$9,IF(B17&lt;=ESCALA!$I$10,ESCALA!$C$10,ESCALA!$C$11))))</f>
        <v>Ha conseguido (C) el grado de competencia esperado</v>
      </c>
      <c r="D17" s="159"/>
    </row>
    <row r="18" spans="1:4" ht="29.1" customHeight="1">
      <c r="A18" s="157" t="s">
        <v>124</v>
      </c>
      <c r="B18" s="158">
        <f>AVERAGE('C.C'!BI10:BI49)</f>
        <v>2.9456521739130435</v>
      </c>
      <c r="C18" s="158" t="str">
        <f>IF(B18&lt;=ESCALA!$I$7,ESCALA!$C$7,IF(B18&lt;=ESCALA!$I$8,ESCALA!$C$8,IF(B18&lt;=ESCALA!$I$9,ESCALA!$C$9,IF(B18&lt;=ESCALA!$I$10,ESCALA!$C$10,ESCALA!$C$11))))</f>
        <v>Ha conseguido (C) el grado de competencia esperado</v>
      </c>
    </row>
    <row r="19" spans="1:4" ht="42" customHeight="1">
      <c r="A19" s="157" t="s">
        <v>125</v>
      </c>
      <c r="B19" s="158">
        <f>AVERAGE('C.C'!BK10:BK49)</f>
        <v>3.1892082886129276</v>
      </c>
      <c r="C19" s="158" t="str">
        <f>IF(B19&lt;=ESCALA!$I$7,ESCALA!$C$7,IF(B19&lt;=ESCALA!$I$8,ESCALA!$C$8,IF(B19&lt;=ESCALA!$I$9,ESCALA!$C$9,IF(B19&lt;=ESCALA!$I$10,ESCALA!$C$10,ESCALA!$C$11))))</f>
        <v>Ha conseguido de manera relevante (R) el grado de competencia esperado</v>
      </c>
    </row>
    <row r="20" spans="1:4" ht="29.1" customHeight="1">
      <c r="A20" s="157" t="s">
        <v>126</v>
      </c>
      <c r="B20" s="158">
        <f>AVERAGE('C.C'!BM10:BM49)</f>
        <v>3.0689906432681</v>
      </c>
      <c r="C20" s="158" t="str">
        <f>IF(B20&lt;=ESCALA!$I$7,ESCALA!$C$7,IF(B20&lt;=ESCALA!$I$8,ESCALA!$C$8,IF(B20&lt;=ESCALA!$I$9,ESCALA!$C$9,IF(B20&lt;=ESCALA!$I$10,ESCALA!$C$10,ESCALA!$C$11))))</f>
        <v>Ha conseguido de manera relevante (R) el grado de competencia esperado</v>
      </c>
    </row>
    <row r="21" spans="1:4" ht="39.950000000000003" customHeight="1">
      <c r="A21" s="157" t="s">
        <v>127</v>
      </c>
      <c r="B21" s="158">
        <f>AVERAGE('C.C'!BO10:BO49)</f>
        <v>3.0033946086765031</v>
      </c>
      <c r="C21" s="158" t="str">
        <f>IF(B21&lt;=ESCALA!$I$7,ESCALA!$C$7,IF(B21&lt;=ESCALA!$I$8,ESCALA!$C$8,IF(B21&lt;=ESCALA!$I$9,ESCALA!$C$9,IF(B21&lt;=ESCALA!$I$10,ESCALA!$C$10,ESCALA!$C$11))))</f>
        <v>Ha conseguido de manera relevante (R) el grado de competencia esperado</v>
      </c>
    </row>
    <row r="22" spans="1:4" ht="29.1" customHeight="1">
      <c r="A22" s="157" t="s">
        <v>128</v>
      </c>
      <c r="B22" s="158">
        <f>AVERAGE('C.C'!BQ10:BQ49)</f>
        <v>2.9127650182896114</v>
      </c>
      <c r="C22" s="158" t="str">
        <f>IF(B22&lt;=ESCALA!$I$7,ESCALA!$C$7,IF(B22&lt;=ESCALA!$I$8,ESCALA!$C$8,IF(B22&lt;=ESCALA!$I$9,ESCALA!$C$9,IF(B22&lt;=ESCALA!$I$10,ESCALA!$C$10,ESCALA!$C$11))))</f>
        <v>Ha conseguido (C) el grado de competencia esperado</v>
      </c>
    </row>
    <row r="23" spans="1:4" ht="29.1" customHeight="1">
      <c r="A23" s="157" t="s">
        <v>129</v>
      </c>
      <c r="B23" s="158">
        <f>AVERAGE('C.C'!BS10:BS49)</f>
        <v>3.0549280177187152</v>
      </c>
      <c r="C23" s="158" t="str">
        <f>IF(B23&lt;=ESCALA!$I$7,ESCALA!$C$7,IF(B23&lt;=ESCALA!$I$8,ESCALA!$C$8,IF(B23&lt;=ESCALA!$I$9,ESCALA!$C$9,IF(B23&lt;=ESCALA!$I$10,ESCALA!$C$10,ESCALA!$C$11))))</f>
        <v>Ha conseguido de manera relevante (R) el grado de competencia esperado</v>
      </c>
    </row>
    <row r="24" spans="1:4" ht="42" customHeight="1">
      <c r="A24" s="157" t="s">
        <v>130</v>
      </c>
      <c r="B24" s="158">
        <f>AVERAGE('C.C'!BU10:BU49)</f>
        <v>3.0269166520014621</v>
      </c>
      <c r="C24" s="158" t="str">
        <f>IF(B24&lt;=ESCALA!$I$7,ESCALA!$C$7,IF(B24&lt;=ESCALA!$I$8,ESCALA!$C$8,IF(B24&lt;=ESCALA!$I$9,ESCALA!$C$9,IF(B24&lt;=ESCALA!$I$10,ESCALA!$C$10,ESCALA!$C$11))))</f>
        <v>Ha conseguido de manera relevante (R) el grado de competencia esperado</v>
      </c>
    </row>
    <row r="29" spans="1:4">
      <c r="B29" s="160"/>
    </row>
    <row r="30" spans="1:4">
      <c r="B30" s="160"/>
    </row>
    <row r="31" spans="1:4">
      <c r="B31" s="160"/>
    </row>
    <row r="32" spans="1:4">
      <c r="B32" s="160"/>
    </row>
  </sheetData>
  <mergeCells count="2">
    <mergeCell ref="A10:C10"/>
    <mergeCell ref="B12:C12"/>
  </mergeCells>
  <conditionalFormatting sqref="B17:B24">
    <cfRule type="cellIs" dxfId="4" priority="1" operator="greaterThan">
      <formula>2</formula>
    </cfRule>
    <cfRule type="cellIs" dxfId="3" priority="2" operator="lessThanOrEqual">
      <formula>2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22B18-8E12-3F4F-BD20-06BD0C2B0721}">
  <sheetPr codeName="Hoja8"/>
  <dimension ref="A1:XFA63"/>
  <sheetViews>
    <sheetView showGridLines="0" zoomScale="120" zoomScaleNormal="120" workbookViewId="0">
      <selection activeCell="F9" sqref="F9"/>
    </sheetView>
  </sheetViews>
  <sheetFormatPr defaultColWidth="11" defaultRowHeight="15.95"/>
  <cols>
    <col min="1" max="1" width="3.875" customWidth="1"/>
    <col min="2" max="2" width="57.5" customWidth="1"/>
    <col min="3" max="3" width="25.5" bestFit="1" customWidth="1"/>
    <col min="4" max="4" width="76.375" bestFit="1" customWidth="1"/>
    <col min="5" max="5" width="4.375" customWidth="1"/>
  </cols>
  <sheetData>
    <row r="1" spans="1:1021 1029:2045 2053:3069 3077:4093 4101:5117 5125:6141 6149:7165 7173:8189 8197:9213 9221:10237 10245:11261 11269:12285 12293:13309 13317:14333 14341:15357 15365:16381" ht="24.95" customHeight="1">
      <c r="A1" s="192"/>
      <c r="B1" s="193"/>
      <c r="C1" s="193"/>
      <c r="D1" s="193"/>
      <c r="E1" s="194"/>
    </row>
    <row r="2" spans="1:1021 1029:2045 2053:3069 3077:4093 4101:5117 5125:6141 6149:7165 7173:8189 8197:9213 9221:10237 10245:11261 11269:12285 12293:13309 13317:14333 14341:15357 15365:16381" s="138" customFormat="1" ht="15">
      <c r="A2" s="180"/>
      <c r="E2" s="181"/>
    </row>
    <row r="3" spans="1:1021 1029:2045 2053:3069 3077:4093 4101:5117 5125:6141 6149:7165 7173:8189 8197:9213 9221:10237 10245:11261 11269:12285 12293:13309 13317:14333 14341:15357 15365:16381" s="138" customFormat="1" ht="15">
      <c r="A3" s="180"/>
      <c r="E3" s="181"/>
    </row>
    <row r="4" spans="1:1021 1029:2045 2053:3069 3077:4093 4101:5117 5125:6141 6149:7165 7173:8189 8197:9213 9221:10237 10245:11261 11269:12285 12293:13309 13317:14333 14341:15357 15365:16381" s="138" customFormat="1" ht="15">
      <c r="A4" s="180"/>
      <c r="E4" s="181"/>
    </row>
    <row r="5" spans="1:1021 1029:2045 2053:3069 3077:4093 4101:5117 5125:6141 6149:7165 7173:8189 8197:9213 9221:10237 10245:11261 11269:12285 12293:13309 13317:14333 14341:15357 15365:16381" s="138" customFormat="1" ht="15">
      <c r="A5" s="180"/>
      <c r="E5" s="181"/>
    </row>
    <row r="6" spans="1:1021 1029:2045 2053:3069 3077:4093 4101:5117 5125:6141 6149:7165 7173:8189 8197:9213 9221:10237 10245:11261 11269:12285 12293:13309 13317:14333 14341:15357 15365:16381" s="138" customFormat="1" ht="15">
      <c r="A6" s="180"/>
      <c r="E6" s="181"/>
    </row>
    <row r="7" spans="1:1021 1029:2045 2053:3069 3077:4093 4101:5117 5125:6141 6149:7165 7173:8189 8197:9213 9221:10237 10245:11261 11269:12285 12293:13309 13317:14333 14341:15357 15365:16381" s="138" customFormat="1" ht="15">
      <c r="A7" s="180"/>
      <c r="E7" s="181"/>
    </row>
    <row r="8" spans="1:1021 1029:2045 2053:3069 3077:4093 4101:5117 5125:6141 6149:7165 7173:8189 8197:9213 9221:10237 10245:11261 11269:12285 12293:13309 13317:14333 14341:15357 15365:16381" s="138" customFormat="1" ht="15">
      <c r="A8" s="180"/>
      <c r="E8" s="182"/>
      <c r="M8" s="139"/>
      <c r="U8" s="139"/>
      <c r="AC8" s="139"/>
      <c r="AK8" s="139"/>
      <c r="AS8" s="139"/>
      <c r="BA8" s="139"/>
      <c r="BI8" s="139"/>
      <c r="BQ8" s="139"/>
      <c r="BY8" s="139"/>
      <c r="CG8" s="139"/>
      <c r="CO8" s="139"/>
      <c r="CW8" s="139"/>
      <c r="DE8" s="139"/>
      <c r="DM8" s="139"/>
      <c r="DU8" s="139"/>
      <c r="EC8" s="139"/>
      <c r="EK8" s="139"/>
      <c r="ES8" s="139"/>
      <c r="FA8" s="139"/>
      <c r="FI8" s="139"/>
      <c r="FQ8" s="139"/>
      <c r="FY8" s="139"/>
      <c r="GG8" s="139"/>
      <c r="GO8" s="139"/>
      <c r="GW8" s="139"/>
      <c r="HE8" s="139"/>
      <c r="HM8" s="139"/>
      <c r="HU8" s="139"/>
      <c r="IC8" s="139"/>
      <c r="IK8" s="139"/>
      <c r="IS8" s="139"/>
      <c r="JA8" s="139"/>
      <c r="JI8" s="139"/>
      <c r="JQ8" s="139"/>
      <c r="JY8" s="139"/>
      <c r="KG8" s="139"/>
      <c r="KO8" s="139"/>
      <c r="KW8" s="139"/>
      <c r="LE8" s="139"/>
      <c r="LM8" s="139"/>
      <c r="LU8" s="139"/>
      <c r="MC8" s="139"/>
      <c r="MK8" s="139"/>
      <c r="MS8" s="139"/>
      <c r="NA8" s="139"/>
      <c r="NI8" s="139"/>
      <c r="NQ8" s="139"/>
      <c r="NY8" s="139"/>
      <c r="OG8" s="139"/>
      <c r="OO8" s="139"/>
      <c r="OW8" s="139"/>
      <c r="PE8" s="139"/>
      <c r="PM8" s="139"/>
      <c r="PU8" s="139"/>
      <c r="QC8" s="139"/>
      <c r="QK8" s="139"/>
      <c r="QS8" s="139"/>
      <c r="RA8" s="139"/>
      <c r="RI8" s="139"/>
      <c r="RQ8" s="139"/>
      <c r="RY8" s="139"/>
      <c r="SG8" s="139"/>
      <c r="SO8" s="139"/>
      <c r="SW8" s="139"/>
      <c r="TE8" s="139"/>
      <c r="TM8" s="139"/>
      <c r="TU8" s="139"/>
      <c r="UC8" s="139"/>
      <c r="UK8" s="139"/>
      <c r="US8" s="139"/>
      <c r="VA8" s="139"/>
      <c r="VI8" s="139"/>
      <c r="VQ8" s="139"/>
      <c r="VY8" s="139"/>
      <c r="WG8" s="139"/>
      <c r="WO8" s="139"/>
      <c r="WW8" s="139"/>
      <c r="XE8" s="139"/>
      <c r="XM8" s="139"/>
      <c r="XU8" s="139"/>
      <c r="YC8" s="139"/>
      <c r="YK8" s="139"/>
      <c r="YS8" s="139"/>
      <c r="ZA8" s="139"/>
      <c r="ZI8" s="139"/>
      <c r="ZQ8" s="139"/>
      <c r="ZY8" s="139"/>
      <c r="AAG8" s="139"/>
      <c r="AAO8" s="139"/>
      <c r="AAW8" s="139"/>
      <c r="ABE8" s="139"/>
      <c r="ABM8" s="139"/>
      <c r="ABU8" s="139"/>
      <c r="ACC8" s="139"/>
      <c r="ACK8" s="139"/>
      <c r="ACS8" s="139"/>
      <c r="ADA8" s="139"/>
      <c r="ADI8" s="139"/>
      <c r="ADQ8" s="139"/>
      <c r="ADY8" s="139"/>
      <c r="AEG8" s="139"/>
      <c r="AEO8" s="139"/>
      <c r="AEW8" s="139"/>
      <c r="AFE8" s="139"/>
      <c r="AFM8" s="139"/>
      <c r="AFU8" s="139"/>
      <c r="AGC8" s="139"/>
      <c r="AGK8" s="139"/>
      <c r="AGS8" s="139"/>
      <c r="AHA8" s="139"/>
      <c r="AHI8" s="139"/>
      <c r="AHQ8" s="139"/>
      <c r="AHY8" s="139"/>
      <c r="AIG8" s="139"/>
      <c r="AIO8" s="139"/>
      <c r="AIW8" s="139"/>
      <c r="AJE8" s="139"/>
      <c r="AJM8" s="139"/>
      <c r="AJU8" s="139"/>
      <c r="AKC8" s="139"/>
      <c r="AKK8" s="139"/>
      <c r="AKS8" s="139"/>
      <c r="ALA8" s="139"/>
      <c r="ALI8" s="139"/>
      <c r="ALQ8" s="139"/>
      <c r="ALY8" s="139"/>
      <c r="AMG8" s="139"/>
      <c r="AMO8" s="139"/>
      <c r="AMW8" s="139"/>
      <c r="ANE8" s="139"/>
      <c r="ANM8" s="139"/>
      <c r="ANU8" s="139"/>
      <c r="AOC8" s="139"/>
      <c r="AOK8" s="139"/>
      <c r="AOS8" s="139"/>
      <c r="APA8" s="139"/>
      <c r="API8" s="139"/>
      <c r="APQ8" s="139"/>
      <c r="APY8" s="139"/>
      <c r="AQG8" s="139"/>
      <c r="AQO8" s="139"/>
      <c r="AQW8" s="139"/>
      <c r="ARE8" s="139"/>
      <c r="ARM8" s="139"/>
      <c r="ARU8" s="139"/>
      <c r="ASC8" s="139"/>
      <c r="ASK8" s="139"/>
      <c r="ASS8" s="139"/>
      <c r="ATA8" s="139"/>
      <c r="ATI8" s="139"/>
      <c r="ATQ8" s="139"/>
      <c r="ATY8" s="139"/>
      <c r="AUG8" s="139"/>
      <c r="AUO8" s="139"/>
      <c r="AUW8" s="139"/>
      <c r="AVE8" s="139"/>
      <c r="AVM8" s="139"/>
      <c r="AVU8" s="139"/>
      <c r="AWC8" s="139"/>
      <c r="AWK8" s="139"/>
      <c r="AWS8" s="139"/>
      <c r="AXA8" s="139"/>
      <c r="AXI8" s="139"/>
      <c r="AXQ8" s="139"/>
      <c r="AXY8" s="139"/>
      <c r="AYG8" s="139"/>
      <c r="AYO8" s="139"/>
      <c r="AYW8" s="139"/>
      <c r="AZE8" s="139"/>
      <c r="AZM8" s="139"/>
      <c r="AZU8" s="139"/>
      <c r="BAC8" s="139"/>
      <c r="BAK8" s="139"/>
      <c r="BAS8" s="139"/>
      <c r="BBA8" s="139"/>
      <c r="BBI8" s="139"/>
      <c r="BBQ8" s="139"/>
      <c r="BBY8" s="139"/>
      <c r="BCG8" s="139"/>
      <c r="BCO8" s="139"/>
      <c r="BCW8" s="139"/>
      <c r="BDE8" s="139"/>
      <c r="BDM8" s="139"/>
      <c r="BDU8" s="139"/>
      <c r="BEC8" s="139"/>
      <c r="BEK8" s="139"/>
      <c r="BES8" s="139"/>
      <c r="BFA8" s="139"/>
      <c r="BFI8" s="139"/>
      <c r="BFQ8" s="139"/>
      <c r="BFY8" s="139"/>
      <c r="BGG8" s="139"/>
      <c r="BGO8" s="139"/>
      <c r="BGW8" s="139"/>
      <c r="BHE8" s="139"/>
      <c r="BHM8" s="139"/>
      <c r="BHU8" s="139"/>
      <c r="BIC8" s="139"/>
      <c r="BIK8" s="139"/>
      <c r="BIS8" s="139"/>
      <c r="BJA8" s="139"/>
      <c r="BJI8" s="139"/>
      <c r="BJQ8" s="139"/>
      <c r="BJY8" s="139"/>
      <c r="BKG8" s="139"/>
      <c r="BKO8" s="139"/>
      <c r="BKW8" s="139"/>
      <c r="BLE8" s="139"/>
      <c r="BLM8" s="139"/>
      <c r="BLU8" s="139"/>
      <c r="BMC8" s="139"/>
      <c r="BMK8" s="139"/>
      <c r="BMS8" s="139"/>
      <c r="BNA8" s="139"/>
      <c r="BNI8" s="139"/>
      <c r="BNQ8" s="139"/>
      <c r="BNY8" s="139"/>
      <c r="BOG8" s="139"/>
      <c r="BOO8" s="139"/>
      <c r="BOW8" s="139"/>
      <c r="BPE8" s="139"/>
      <c r="BPM8" s="139"/>
      <c r="BPU8" s="139"/>
      <c r="BQC8" s="139"/>
      <c r="BQK8" s="139"/>
      <c r="BQS8" s="139"/>
      <c r="BRA8" s="139"/>
      <c r="BRI8" s="139"/>
      <c r="BRQ8" s="139"/>
      <c r="BRY8" s="139"/>
      <c r="BSG8" s="139"/>
      <c r="BSO8" s="139"/>
      <c r="BSW8" s="139"/>
      <c r="BTE8" s="139"/>
      <c r="BTM8" s="139"/>
      <c r="BTU8" s="139"/>
      <c r="BUC8" s="139"/>
      <c r="BUK8" s="139"/>
      <c r="BUS8" s="139"/>
      <c r="BVA8" s="139"/>
      <c r="BVI8" s="139"/>
      <c r="BVQ8" s="139"/>
      <c r="BVY8" s="139"/>
      <c r="BWG8" s="139"/>
      <c r="BWO8" s="139"/>
      <c r="BWW8" s="139"/>
      <c r="BXE8" s="139"/>
      <c r="BXM8" s="139"/>
      <c r="BXU8" s="139"/>
      <c r="BYC8" s="139"/>
      <c r="BYK8" s="139"/>
      <c r="BYS8" s="139"/>
      <c r="BZA8" s="139"/>
      <c r="BZI8" s="139"/>
      <c r="BZQ8" s="139"/>
      <c r="BZY8" s="139"/>
      <c r="CAG8" s="139"/>
      <c r="CAO8" s="139"/>
      <c r="CAW8" s="139"/>
      <c r="CBE8" s="139"/>
      <c r="CBM8" s="139"/>
      <c r="CBU8" s="139"/>
      <c r="CCC8" s="139"/>
      <c r="CCK8" s="139"/>
      <c r="CCS8" s="139"/>
      <c r="CDA8" s="139"/>
      <c r="CDI8" s="139"/>
      <c r="CDQ8" s="139"/>
      <c r="CDY8" s="139"/>
      <c r="CEG8" s="139"/>
      <c r="CEO8" s="139"/>
      <c r="CEW8" s="139"/>
      <c r="CFE8" s="139"/>
      <c r="CFM8" s="139"/>
      <c r="CFU8" s="139"/>
      <c r="CGC8" s="139"/>
      <c r="CGK8" s="139"/>
      <c r="CGS8" s="139"/>
      <c r="CHA8" s="139"/>
      <c r="CHI8" s="139"/>
      <c r="CHQ8" s="139"/>
      <c r="CHY8" s="139"/>
      <c r="CIG8" s="139"/>
      <c r="CIO8" s="139"/>
      <c r="CIW8" s="139"/>
      <c r="CJE8" s="139"/>
      <c r="CJM8" s="139"/>
      <c r="CJU8" s="139"/>
      <c r="CKC8" s="139"/>
      <c r="CKK8" s="139"/>
      <c r="CKS8" s="139"/>
      <c r="CLA8" s="139"/>
      <c r="CLI8" s="139"/>
      <c r="CLQ8" s="139"/>
      <c r="CLY8" s="139"/>
      <c r="CMG8" s="139"/>
      <c r="CMO8" s="139"/>
      <c r="CMW8" s="139"/>
      <c r="CNE8" s="139"/>
      <c r="CNM8" s="139"/>
      <c r="CNU8" s="139"/>
      <c r="COC8" s="139"/>
      <c r="COK8" s="139"/>
      <c r="COS8" s="139"/>
      <c r="CPA8" s="139"/>
      <c r="CPI8" s="139"/>
      <c r="CPQ8" s="139"/>
      <c r="CPY8" s="139"/>
      <c r="CQG8" s="139"/>
      <c r="CQO8" s="139"/>
      <c r="CQW8" s="139"/>
      <c r="CRE8" s="139"/>
      <c r="CRM8" s="139"/>
      <c r="CRU8" s="139"/>
      <c r="CSC8" s="139"/>
      <c r="CSK8" s="139"/>
      <c r="CSS8" s="139"/>
      <c r="CTA8" s="139"/>
      <c r="CTI8" s="139"/>
      <c r="CTQ8" s="139"/>
      <c r="CTY8" s="139"/>
      <c r="CUG8" s="139"/>
      <c r="CUO8" s="139"/>
      <c r="CUW8" s="139"/>
      <c r="CVE8" s="139"/>
      <c r="CVM8" s="139"/>
      <c r="CVU8" s="139"/>
      <c r="CWC8" s="139"/>
      <c r="CWK8" s="139"/>
      <c r="CWS8" s="139"/>
      <c r="CXA8" s="139"/>
      <c r="CXI8" s="139"/>
      <c r="CXQ8" s="139"/>
      <c r="CXY8" s="139"/>
      <c r="CYG8" s="139"/>
      <c r="CYO8" s="139"/>
      <c r="CYW8" s="139"/>
      <c r="CZE8" s="139"/>
      <c r="CZM8" s="139"/>
      <c r="CZU8" s="139"/>
      <c r="DAC8" s="139"/>
      <c r="DAK8" s="139"/>
      <c r="DAS8" s="139"/>
      <c r="DBA8" s="139"/>
      <c r="DBI8" s="139"/>
      <c r="DBQ8" s="139"/>
      <c r="DBY8" s="139"/>
      <c r="DCG8" s="139"/>
      <c r="DCO8" s="139"/>
      <c r="DCW8" s="139"/>
      <c r="DDE8" s="139"/>
      <c r="DDM8" s="139"/>
      <c r="DDU8" s="139"/>
      <c r="DEC8" s="139"/>
      <c r="DEK8" s="139"/>
      <c r="DES8" s="139"/>
      <c r="DFA8" s="139"/>
      <c r="DFI8" s="139"/>
      <c r="DFQ8" s="139"/>
      <c r="DFY8" s="139"/>
      <c r="DGG8" s="139"/>
      <c r="DGO8" s="139"/>
      <c r="DGW8" s="139"/>
      <c r="DHE8" s="139"/>
      <c r="DHM8" s="139"/>
      <c r="DHU8" s="139"/>
      <c r="DIC8" s="139"/>
      <c r="DIK8" s="139"/>
      <c r="DIS8" s="139"/>
      <c r="DJA8" s="139"/>
      <c r="DJI8" s="139"/>
      <c r="DJQ8" s="139"/>
      <c r="DJY8" s="139"/>
      <c r="DKG8" s="139"/>
      <c r="DKO8" s="139"/>
      <c r="DKW8" s="139"/>
      <c r="DLE8" s="139"/>
      <c r="DLM8" s="139"/>
      <c r="DLU8" s="139"/>
      <c r="DMC8" s="139"/>
      <c r="DMK8" s="139"/>
      <c r="DMS8" s="139"/>
      <c r="DNA8" s="139"/>
      <c r="DNI8" s="139"/>
      <c r="DNQ8" s="139"/>
      <c r="DNY8" s="139"/>
      <c r="DOG8" s="139"/>
      <c r="DOO8" s="139"/>
      <c r="DOW8" s="139"/>
      <c r="DPE8" s="139"/>
      <c r="DPM8" s="139"/>
      <c r="DPU8" s="139"/>
      <c r="DQC8" s="139"/>
      <c r="DQK8" s="139"/>
      <c r="DQS8" s="139"/>
      <c r="DRA8" s="139"/>
      <c r="DRI8" s="139"/>
      <c r="DRQ8" s="139"/>
      <c r="DRY8" s="139"/>
      <c r="DSG8" s="139"/>
      <c r="DSO8" s="139"/>
      <c r="DSW8" s="139"/>
      <c r="DTE8" s="139"/>
      <c r="DTM8" s="139"/>
      <c r="DTU8" s="139"/>
      <c r="DUC8" s="139"/>
      <c r="DUK8" s="139"/>
      <c r="DUS8" s="139"/>
      <c r="DVA8" s="139"/>
      <c r="DVI8" s="139"/>
      <c r="DVQ8" s="139"/>
      <c r="DVY8" s="139"/>
      <c r="DWG8" s="139"/>
      <c r="DWO8" s="139"/>
      <c r="DWW8" s="139"/>
      <c r="DXE8" s="139"/>
      <c r="DXM8" s="139"/>
      <c r="DXU8" s="139"/>
      <c r="DYC8" s="139"/>
      <c r="DYK8" s="139"/>
      <c r="DYS8" s="139"/>
      <c r="DZA8" s="139"/>
      <c r="DZI8" s="139"/>
      <c r="DZQ8" s="139"/>
      <c r="DZY8" s="139"/>
      <c r="EAG8" s="139"/>
      <c r="EAO8" s="139"/>
      <c r="EAW8" s="139"/>
      <c r="EBE8" s="139"/>
      <c r="EBM8" s="139"/>
      <c r="EBU8" s="139"/>
      <c r="ECC8" s="139"/>
      <c r="ECK8" s="139"/>
      <c r="ECS8" s="139"/>
      <c r="EDA8" s="139"/>
      <c r="EDI8" s="139"/>
      <c r="EDQ8" s="139"/>
      <c r="EDY8" s="139"/>
      <c r="EEG8" s="139"/>
      <c r="EEO8" s="139"/>
      <c r="EEW8" s="139"/>
      <c r="EFE8" s="139"/>
      <c r="EFM8" s="139"/>
      <c r="EFU8" s="139"/>
      <c r="EGC8" s="139"/>
      <c r="EGK8" s="139"/>
      <c r="EGS8" s="139"/>
      <c r="EHA8" s="139"/>
      <c r="EHI8" s="139"/>
      <c r="EHQ8" s="139"/>
      <c r="EHY8" s="139"/>
      <c r="EIG8" s="139"/>
      <c r="EIO8" s="139"/>
      <c r="EIW8" s="139"/>
      <c r="EJE8" s="139"/>
      <c r="EJM8" s="139"/>
      <c r="EJU8" s="139"/>
      <c r="EKC8" s="139"/>
      <c r="EKK8" s="139"/>
      <c r="EKS8" s="139"/>
      <c r="ELA8" s="139"/>
      <c r="ELI8" s="139"/>
      <c r="ELQ8" s="139"/>
      <c r="ELY8" s="139"/>
      <c r="EMG8" s="139"/>
      <c r="EMO8" s="139"/>
      <c r="EMW8" s="139"/>
      <c r="ENE8" s="139"/>
      <c r="ENM8" s="139"/>
      <c r="ENU8" s="139"/>
      <c r="EOC8" s="139"/>
      <c r="EOK8" s="139"/>
      <c r="EOS8" s="139"/>
      <c r="EPA8" s="139"/>
      <c r="EPI8" s="139"/>
      <c r="EPQ8" s="139"/>
      <c r="EPY8" s="139"/>
      <c r="EQG8" s="139"/>
      <c r="EQO8" s="139"/>
      <c r="EQW8" s="139"/>
      <c r="ERE8" s="139"/>
      <c r="ERM8" s="139"/>
      <c r="ERU8" s="139"/>
      <c r="ESC8" s="139"/>
      <c r="ESK8" s="139"/>
      <c r="ESS8" s="139"/>
      <c r="ETA8" s="139"/>
      <c r="ETI8" s="139"/>
      <c r="ETQ8" s="139"/>
      <c r="ETY8" s="139"/>
      <c r="EUG8" s="139"/>
      <c r="EUO8" s="139"/>
      <c r="EUW8" s="139"/>
      <c r="EVE8" s="139"/>
      <c r="EVM8" s="139"/>
      <c r="EVU8" s="139"/>
      <c r="EWC8" s="139"/>
      <c r="EWK8" s="139"/>
      <c r="EWS8" s="139"/>
      <c r="EXA8" s="139"/>
      <c r="EXI8" s="139"/>
      <c r="EXQ8" s="139"/>
      <c r="EXY8" s="139"/>
      <c r="EYG8" s="139"/>
      <c r="EYO8" s="139"/>
      <c r="EYW8" s="139"/>
      <c r="EZE8" s="139"/>
      <c r="EZM8" s="139"/>
      <c r="EZU8" s="139"/>
      <c r="FAC8" s="139"/>
      <c r="FAK8" s="139"/>
      <c r="FAS8" s="139"/>
      <c r="FBA8" s="139"/>
      <c r="FBI8" s="139"/>
      <c r="FBQ8" s="139"/>
      <c r="FBY8" s="139"/>
      <c r="FCG8" s="139"/>
      <c r="FCO8" s="139"/>
      <c r="FCW8" s="139"/>
      <c r="FDE8" s="139"/>
      <c r="FDM8" s="139"/>
      <c r="FDU8" s="139"/>
      <c r="FEC8" s="139"/>
      <c r="FEK8" s="139"/>
      <c r="FES8" s="139"/>
      <c r="FFA8" s="139"/>
      <c r="FFI8" s="139"/>
      <c r="FFQ8" s="139"/>
      <c r="FFY8" s="139"/>
      <c r="FGG8" s="139"/>
      <c r="FGO8" s="139"/>
      <c r="FGW8" s="139"/>
      <c r="FHE8" s="139"/>
      <c r="FHM8" s="139"/>
      <c r="FHU8" s="139"/>
      <c r="FIC8" s="139"/>
      <c r="FIK8" s="139"/>
      <c r="FIS8" s="139"/>
      <c r="FJA8" s="139"/>
      <c r="FJI8" s="139"/>
      <c r="FJQ8" s="139"/>
      <c r="FJY8" s="139"/>
      <c r="FKG8" s="139"/>
      <c r="FKO8" s="139"/>
      <c r="FKW8" s="139"/>
      <c r="FLE8" s="139"/>
      <c r="FLM8" s="139"/>
      <c r="FLU8" s="139"/>
      <c r="FMC8" s="139"/>
      <c r="FMK8" s="139"/>
      <c r="FMS8" s="139"/>
      <c r="FNA8" s="139"/>
      <c r="FNI8" s="139"/>
      <c r="FNQ8" s="139"/>
      <c r="FNY8" s="139"/>
      <c r="FOG8" s="139"/>
      <c r="FOO8" s="139"/>
      <c r="FOW8" s="139"/>
      <c r="FPE8" s="139"/>
      <c r="FPM8" s="139"/>
      <c r="FPU8" s="139"/>
      <c r="FQC8" s="139"/>
      <c r="FQK8" s="139"/>
      <c r="FQS8" s="139"/>
      <c r="FRA8" s="139"/>
      <c r="FRI8" s="139"/>
      <c r="FRQ8" s="139"/>
      <c r="FRY8" s="139"/>
      <c r="FSG8" s="139"/>
      <c r="FSO8" s="139"/>
      <c r="FSW8" s="139"/>
      <c r="FTE8" s="139"/>
      <c r="FTM8" s="139"/>
      <c r="FTU8" s="139"/>
      <c r="FUC8" s="139"/>
      <c r="FUK8" s="139"/>
      <c r="FUS8" s="139"/>
      <c r="FVA8" s="139"/>
      <c r="FVI8" s="139"/>
      <c r="FVQ8" s="139"/>
      <c r="FVY8" s="139"/>
      <c r="FWG8" s="139"/>
      <c r="FWO8" s="139"/>
      <c r="FWW8" s="139"/>
      <c r="FXE8" s="139"/>
      <c r="FXM8" s="139"/>
      <c r="FXU8" s="139"/>
      <c r="FYC8" s="139"/>
      <c r="FYK8" s="139"/>
      <c r="FYS8" s="139"/>
      <c r="FZA8" s="139"/>
      <c r="FZI8" s="139"/>
      <c r="FZQ8" s="139"/>
      <c r="FZY8" s="139"/>
      <c r="GAG8" s="139"/>
      <c r="GAO8" s="139"/>
      <c r="GAW8" s="139"/>
      <c r="GBE8" s="139"/>
      <c r="GBM8" s="139"/>
      <c r="GBU8" s="139"/>
      <c r="GCC8" s="139"/>
      <c r="GCK8" s="139"/>
      <c r="GCS8" s="139"/>
      <c r="GDA8" s="139"/>
      <c r="GDI8" s="139"/>
      <c r="GDQ8" s="139"/>
      <c r="GDY8" s="139"/>
      <c r="GEG8" s="139"/>
      <c r="GEO8" s="139"/>
      <c r="GEW8" s="139"/>
      <c r="GFE8" s="139"/>
      <c r="GFM8" s="139"/>
      <c r="GFU8" s="139"/>
      <c r="GGC8" s="139"/>
      <c r="GGK8" s="139"/>
      <c r="GGS8" s="139"/>
      <c r="GHA8" s="139"/>
      <c r="GHI8" s="139"/>
      <c r="GHQ8" s="139"/>
      <c r="GHY8" s="139"/>
      <c r="GIG8" s="139"/>
      <c r="GIO8" s="139"/>
      <c r="GIW8" s="139"/>
      <c r="GJE8" s="139"/>
      <c r="GJM8" s="139"/>
      <c r="GJU8" s="139"/>
      <c r="GKC8" s="139"/>
      <c r="GKK8" s="139"/>
      <c r="GKS8" s="139"/>
      <c r="GLA8" s="139"/>
      <c r="GLI8" s="139"/>
      <c r="GLQ8" s="139"/>
      <c r="GLY8" s="139"/>
      <c r="GMG8" s="139"/>
      <c r="GMO8" s="139"/>
      <c r="GMW8" s="139"/>
      <c r="GNE8" s="139"/>
      <c r="GNM8" s="139"/>
      <c r="GNU8" s="139"/>
      <c r="GOC8" s="139"/>
      <c r="GOK8" s="139"/>
      <c r="GOS8" s="139"/>
      <c r="GPA8" s="139"/>
      <c r="GPI8" s="139"/>
      <c r="GPQ8" s="139"/>
      <c r="GPY8" s="139"/>
      <c r="GQG8" s="139"/>
      <c r="GQO8" s="139"/>
      <c r="GQW8" s="139"/>
      <c r="GRE8" s="139"/>
      <c r="GRM8" s="139"/>
      <c r="GRU8" s="139"/>
      <c r="GSC8" s="139"/>
      <c r="GSK8" s="139"/>
      <c r="GSS8" s="139"/>
      <c r="GTA8" s="139"/>
      <c r="GTI8" s="139"/>
      <c r="GTQ8" s="139"/>
      <c r="GTY8" s="139"/>
      <c r="GUG8" s="139"/>
      <c r="GUO8" s="139"/>
      <c r="GUW8" s="139"/>
      <c r="GVE8" s="139"/>
      <c r="GVM8" s="139"/>
      <c r="GVU8" s="139"/>
      <c r="GWC8" s="139"/>
      <c r="GWK8" s="139"/>
      <c r="GWS8" s="139"/>
      <c r="GXA8" s="139"/>
      <c r="GXI8" s="139"/>
      <c r="GXQ8" s="139"/>
      <c r="GXY8" s="139"/>
      <c r="GYG8" s="139"/>
      <c r="GYO8" s="139"/>
      <c r="GYW8" s="139"/>
      <c r="GZE8" s="139"/>
      <c r="GZM8" s="139"/>
      <c r="GZU8" s="139"/>
      <c r="HAC8" s="139"/>
      <c r="HAK8" s="139"/>
      <c r="HAS8" s="139"/>
      <c r="HBA8" s="139"/>
      <c r="HBI8" s="139"/>
      <c r="HBQ8" s="139"/>
      <c r="HBY8" s="139"/>
      <c r="HCG8" s="139"/>
      <c r="HCO8" s="139"/>
      <c r="HCW8" s="139"/>
      <c r="HDE8" s="139"/>
      <c r="HDM8" s="139"/>
      <c r="HDU8" s="139"/>
      <c r="HEC8" s="139"/>
      <c r="HEK8" s="139"/>
      <c r="HES8" s="139"/>
      <c r="HFA8" s="139"/>
      <c r="HFI8" s="139"/>
      <c r="HFQ8" s="139"/>
      <c r="HFY8" s="139"/>
      <c r="HGG8" s="139"/>
      <c r="HGO8" s="139"/>
      <c r="HGW8" s="139"/>
      <c r="HHE8" s="139"/>
      <c r="HHM8" s="139"/>
      <c r="HHU8" s="139"/>
      <c r="HIC8" s="139"/>
      <c r="HIK8" s="139"/>
      <c r="HIS8" s="139"/>
      <c r="HJA8" s="139"/>
      <c r="HJI8" s="139"/>
      <c r="HJQ8" s="139"/>
      <c r="HJY8" s="139"/>
      <c r="HKG8" s="139"/>
      <c r="HKO8" s="139"/>
      <c r="HKW8" s="139"/>
      <c r="HLE8" s="139"/>
      <c r="HLM8" s="139"/>
      <c r="HLU8" s="139"/>
      <c r="HMC8" s="139"/>
      <c r="HMK8" s="139"/>
      <c r="HMS8" s="139"/>
      <c r="HNA8" s="139"/>
      <c r="HNI8" s="139"/>
      <c r="HNQ8" s="139"/>
      <c r="HNY8" s="139"/>
      <c r="HOG8" s="139"/>
      <c r="HOO8" s="139"/>
      <c r="HOW8" s="139"/>
      <c r="HPE8" s="139"/>
      <c r="HPM8" s="139"/>
      <c r="HPU8" s="139"/>
      <c r="HQC8" s="139"/>
      <c r="HQK8" s="139"/>
      <c r="HQS8" s="139"/>
      <c r="HRA8" s="139"/>
      <c r="HRI8" s="139"/>
      <c r="HRQ8" s="139"/>
      <c r="HRY8" s="139"/>
      <c r="HSG8" s="139"/>
      <c r="HSO8" s="139"/>
      <c r="HSW8" s="139"/>
      <c r="HTE8" s="139"/>
      <c r="HTM8" s="139"/>
      <c r="HTU8" s="139"/>
      <c r="HUC8" s="139"/>
      <c r="HUK8" s="139"/>
      <c r="HUS8" s="139"/>
      <c r="HVA8" s="139"/>
      <c r="HVI8" s="139"/>
      <c r="HVQ8" s="139"/>
      <c r="HVY8" s="139"/>
      <c r="HWG8" s="139"/>
      <c r="HWO8" s="139"/>
      <c r="HWW8" s="139"/>
      <c r="HXE8" s="139"/>
      <c r="HXM8" s="139"/>
      <c r="HXU8" s="139"/>
      <c r="HYC8" s="139"/>
      <c r="HYK8" s="139"/>
      <c r="HYS8" s="139"/>
      <c r="HZA8" s="139"/>
      <c r="HZI8" s="139"/>
      <c r="HZQ8" s="139"/>
      <c r="HZY8" s="139"/>
      <c r="IAG8" s="139"/>
      <c r="IAO8" s="139"/>
      <c r="IAW8" s="139"/>
      <c r="IBE8" s="139"/>
      <c r="IBM8" s="139"/>
      <c r="IBU8" s="139"/>
      <c r="ICC8" s="139"/>
      <c r="ICK8" s="139"/>
      <c r="ICS8" s="139"/>
      <c r="IDA8" s="139"/>
      <c r="IDI8" s="139"/>
      <c r="IDQ8" s="139"/>
      <c r="IDY8" s="139"/>
      <c r="IEG8" s="139"/>
      <c r="IEO8" s="139"/>
      <c r="IEW8" s="139"/>
      <c r="IFE8" s="139"/>
      <c r="IFM8" s="139"/>
      <c r="IFU8" s="139"/>
      <c r="IGC8" s="139"/>
      <c r="IGK8" s="139"/>
      <c r="IGS8" s="139"/>
      <c r="IHA8" s="139"/>
      <c r="IHI8" s="139"/>
      <c r="IHQ8" s="139"/>
      <c r="IHY8" s="139"/>
      <c r="IIG8" s="139"/>
      <c r="IIO8" s="139"/>
      <c r="IIW8" s="139"/>
      <c r="IJE8" s="139"/>
      <c r="IJM8" s="139"/>
      <c r="IJU8" s="139"/>
      <c r="IKC8" s="139"/>
      <c r="IKK8" s="139"/>
      <c r="IKS8" s="139"/>
      <c r="ILA8" s="139"/>
      <c r="ILI8" s="139"/>
      <c r="ILQ8" s="139"/>
      <c r="ILY8" s="139"/>
      <c r="IMG8" s="139"/>
      <c r="IMO8" s="139"/>
      <c r="IMW8" s="139"/>
      <c r="INE8" s="139"/>
      <c r="INM8" s="139"/>
      <c r="INU8" s="139"/>
      <c r="IOC8" s="139"/>
      <c r="IOK8" s="139"/>
      <c r="IOS8" s="139"/>
      <c r="IPA8" s="139"/>
      <c r="IPI8" s="139"/>
      <c r="IPQ8" s="139"/>
      <c r="IPY8" s="139"/>
      <c r="IQG8" s="139"/>
      <c r="IQO8" s="139"/>
      <c r="IQW8" s="139"/>
      <c r="IRE8" s="139"/>
      <c r="IRM8" s="139"/>
      <c r="IRU8" s="139"/>
      <c r="ISC8" s="139"/>
      <c r="ISK8" s="139"/>
      <c r="ISS8" s="139"/>
      <c r="ITA8" s="139"/>
      <c r="ITI8" s="139"/>
      <c r="ITQ8" s="139"/>
      <c r="ITY8" s="139"/>
      <c r="IUG8" s="139"/>
      <c r="IUO8" s="139"/>
      <c r="IUW8" s="139"/>
      <c r="IVE8" s="139"/>
      <c r="IVM8" s="139"/>
      <c r="IVU8" s="139"/>
      <c r="IWC8" s="139"/>
      <c r="IWK8" s="139"/>
      <c r="IWS8" s="139"/>
      <c r="IXA8" s="139"/>
      <c r="IXI8" s="139"/>
      <c r="IXQ8" s="139"/>
      <c r="IXY8" s="139"/>
      <c r="IYG8" s="139"/>
      <c r="IYO8" s="139"/>
      <c r="IYW8" s="139"/>
      <c r="IZE8" s="139"/>
      <c r="IZM8" s="139"/>
      <c r="IZU8" s="139"/>
      <c r="JAC8" s="139"/>
      <c r="JAK8" s="139"/>
      <c r="JAS8" s="139"/>
      <c r="JBA8" s="139"/>
      <c r="JBI8" s="139"/>
      <c r="JBQ8" s="139"/>
      <c r="JBY8" s="139"/>
      <c r="JCG8" s="139"/>
      <c r="JCO8" s="139"/>
      <c r="JCW8" s="139"/>
      <c r="JDE8" s="139"/>
      <c r="JDM8" s="139"/>
      <c r="JDU8" s="139"/>
      <c r="JEC8" s="139"/>
      <c r="JEK8" s="139"/>
      <c r="JES8" s="139"/>
      <c r="JFA8" s="139"/>
      <c r="JFI8" s="139"/>
      <c r="JFQ8" s="139"/>
      <c r="JFY8" s="139"/>
      <c r="JGG8" s="139"/>
      <c r="JGO8" s="139"/>
      <c r="JGW8" s="139"/>
      <c r="JHE8" s="139"/>
      <c r="JHM8" s="139"/>
      <c r="JHU8" s="139"/>
      <c r="JIC8" s="139"/>
      <c r="JIK8" s="139"/>
      <c r="JIS8" s="139"/>
      <c r="JJA8" s="139"/>
      <c r="JJI8" s="139"/>
      <c r="JJQ8" s="139"/>
      <c r="JJY8" s="139"/>
      <c r="JKG8" s="139"/>
      <c r="JKO8" s="139"/>
      <c r="JKW8" s="139"/>
      <c r="JLE8" s="139"/>
      <c r="JLM8" s="139"/>
      <c r="JLU8" s="139"/>
      <c r="JMC8" s="139"/>
      <c r="JMK8" s="139"/>
      <c r="JMS8" s="139"/>
      <c r="JNA8" s="139"/>
      <c r="JNI8" s="139"/>
      <c r="JNQ8" s="139"/>
      <c r="JNY8" s="139"/>
      <c r="JOG8" s="139"/>
      <c r="JOO8" s="139"/>
      <c r="JOW8" s="139"/>
      <c r="JPE8" s="139"/>
      <c r="JPM8" s="139"/>
      <c r="JPU8" s="139"/>
      <c r="JQC8" s="139"/>
      <c r="JQK8" s="139"/>
      <c r="JQS8" s="139"/>
      <c r="JRA8" s="139"/>
      <c r="JRI8" s="139"/>
      <c r="JRQ8" s="139"/>
      <c r="JRY8" s="139"/>
      <c r="JSG8" s="139"/>
      <c r="JSO8" s="139"/>
      <c r="JSW8" s="139"/>
      <c r="JTE8" s="139"/>
      <c r="JTM8" s="139"/>
      <c r="JTU8" s="139"/>
      <c r="JUC8" s="139"/>
      <c r="JUK8" s="139"/>
      <c r="JUS8" s="139"/>
      <c r="JVA8" s="139"/>
      <c r="JVI8" s="139"/>
      <c r="JVQ8" s="139"/>
      <c r="JVY8" s="139"/>
      <c r="JWG8" s="139"/>
      <c r="JWO8" s="139"/>
      <c r="JWW8" s="139"/>
      <c r="JXE8" s="139"/>
      <c r="JXM8" s="139"/>
      <c r="JXU8" s="139"/>
      <c r="JYC8" s="139"/>
      <c r="JYK8" s="139"/>
      <c r="JYS8" s="139"/>
      <c r="JZA8" s="139"/>
      <c r="JZI8" s="139"/>
      <c r="JZQ8" s="139"/>
      <c r="JZY8" s="139"/>
      <c r="KAG8" s="139"/>
      <c r="KAO8" s="139"/>
      <c r="KAW8" s="139"/>
      <c r="KBE8" s="139"/>
      <c r="KBM8" s="139"/>
      <c r="KBU8" s="139"/>
      <c r="KCC8" s="139"/>
      <c r="KCK8" s="139"/>
      <c r="KCS8" s="139"/>
      <c r="KDA8" s="139"/>
      <c r="KDI8" s="139"/>
      <c r="KDQ8" s="139"/>
      <c r="KDY8" s="139"/>
      <c r="KEG8" s="139"/>
      <c r="KEO8" s="139"/>
      <c r="KEW8" s="139"/>
      <c r="KFE8" s="139"/>
      <c r="KFM8" s="139"/>
      <c r="KFU8" s="139"/>
      <c r="KGC8" s="139"/>
      <c r="KGK8" s="139"/>
      <c r="KGS8" s="139"/>
      <c r="KHA8" s="139"/>
      <c r="KHI8" s="139"/>
      <c r="KHQ8" s="139"/>
      <c r="KHY8" s="139"/>
      <c r="KIG8" s="139"/>
      <c r="KIO8" s="139"/>
      <c r="KIW8" s="139"/>
      <c r="KJE8" s="139"/>
      <c r="KJM8" s="139"/>
      <c r="KJU8" s="139"/>
      <c r="KKC8" s="139"/>
      <c r="KKK8" s="139"/>
      <c r="KKS8" s="139"/>
      <c r="KLA8" s="139"/>
      <c r="KLI8" s="139"/>
      <c r="KLQ8" s="139"/>
      <c r="KLY8" s="139"/>
      <c r="KMG8" s="139"/>
      <c r="KMO8" s="139"/>
      <c r="KMW8" s="139"/>
      <c r="KNE8" s="139"/>
      <c r="KNM8" s="139"/>
      <c r="KNU8" s="139"/>
      <c r="KOC8" s="139"/>
      <c r="KOK8" s="139"/>
      <c r="KOS8" s="139"/>
      <c r="KPA8" s="139"/>
      <c r="KPI8" s="139"/>
      <c r="KPQ8" s="139"/>
      <c r="KPY8" s="139"/>
      <c r="KQG8" s="139"/>
      <c r="KQO8" s="139"/>
      <c r="KQW8" s="139"/>
      <c r="KRE8" s="139"/>
      <c r="KRM8" s="139"/>
      <c r="KRU8" s="139"/>
      <c r="KSC8" s="139"/>
      <c r="KSK8" s="139"/>
      <c r="KSS8" s="139"/>
      <c r="KTA8" s="139"/>
      <c r="KTI8" s="139"/>
      <c r="KTQ8" s="139"/>
      <c r="KTY8" s="139"/>
      <c r="KUG8" s="139"/>
      <c r="KUO8" s="139"/>
      <c r="KUW8" s="139"/>
      <c r="KVE8" s="139"/>
      <c r="KVM8" s="139"/>
      <c r="KVU8" s="139"/>
      <c r="KWC8" s="139"/>
      <c r="KWK8" s="139"/>
      <c r="KWS8" s="139"/>
      <c r="KXA8" s="139"/>
      <c r="KXI8" s="139"/>
      <c r="KXQ8" s="139"/>
      <c r="KXY8" s="139"/>
      <c r="KYG8" s="139"/>
      <c r="KYO8" s="139"/>
      <c r="KYW8" s="139"/>
      <c r="KZE8" s="139"/>
      <c r="KZM8" s="139"/>
      <c r="KZU8" s="139"/>
      <c r="LAC8" s="139"/>
      <c r="LAK8" s="139"/>
      <c r="LAS8" s="139"/>
      <c r="LBA8" s="139"/>
      <c r="LBI8" s="139"/>
      <c r="LBQ8" s="139"/>
      <c r="LBY8" s="139"/>
      <c r="LCG8" s="139"/>
      <c r="LCO8" s="139"/>
      <c r="LCW8" s="139"/>
      <c r="LDE8" s="139"/>
      <c r="LDM8" s="139"/>
      <c r="LDU8" s="139"/>
      <c r="LEC8" s="139"/>
      <c r="LEK8" s="139"/>
      <c r="LES8" s="139"/>
      <c r="LFA8" s="139"/>
      <c r="LFI8" s="139"/>
      <c r="LFQ8" s="139"/>
      <c r="LFY8" s="139"/>
      <c r="LGG8" s="139"/>
      <c r="LGO8" s="139"/>
      <c r="LGW8" s="139"/>
      <c r="LHE8" s="139"/>
      <c r="LHM8" s="139"/>
      <c r="LHU8" s="139"/>
      <c r="LIC8" s="139"/>
      <c r="LIK8" s="139"/>
      <c r="LIS8" s="139"/>
      <c r="LJA8" s="139"/>
      <c r="LJI8" s="139"/>
      <c r="LJQ8" s="139"/>
      <c r="LJY8" s="139"/>
      <c r="LKG8" s="139"/>
      <c r="LKO8" s="139"/>
      <c r="LKW8" s="139"/>
      <c r="LLE8" s="139"/>
      <c r="LLM8" s="139"/>
      <c r="LLU8" s="139"/>
      <c r="LMC8" s="139"/>
      <c r="LMK8" s="139"/>
      <c r="LMS8" s="139"/>
      <c r="LNA8" s="139"/>
      <c r="LNI8" s="139"/>
      <c r="LNQ8" s="139"/>
      <c r="LNY8" s="139"/>
      <c r="LOG8" s="139"/>
      <c r="LOO8" s="139"/>
      <c r="LOW8" s="139"/>
      <c r="LPE8" s="139"/>
      <c r="LPM8" s="139"/>
      <c r="LPU8" s="139"/>
      <c r="LQC8" s="139"/>
      <c r="LQK8" s="139"/>
      <c r="LQS8" s="139"/>
      <c r="LRA8" s="139"/>
      <c r="LRI8" s="139"/>
      <c r="LRQ8" s="139"/>
      <c r="LRY8" s="139"/>
      <c r="LSG8" s="139"/>
      <c r="LSO8" s="139"/>
      <c r="LSW8" s="139"/>
      <c r="LTE8" s="139"/>
      <c r="LTM8" s="139"/>
      <c r="LTU8" s="139"/>
      <c r="LUC8" s="139"/>
      <c r="LUK8" s="139"/>
      <c r="LUS8" s="139"/>
      <c r="LVA8" s="139"/>
      <c r="LVI8" s="139"/>
      <c r="LVQ8" s="139"/>
      <c r="LVY8" s="139"/>
      <c r="LWG8" s="139"/>
      <c r="LWO8" s="139"/>
      <c r="LWW8" s="139"/>
      <c r="LXE8" s="139"/>
      <c r="LXM8" s="139"/>
      <c r="LXU8" s="139"/>
      <c r="LYC8" s="139"/>
      <c r="LYK8" s="139"/>
      <c r="LYS8" s="139"/>
      <c r="LZA8" s="139"/>
      <c r="LZI8" s="139"/>
      <c r="LZQ8" s="139"/>
      <c r="LZY8" s="139"/>
      <c r="MAG8" s="139"/>
      <c r="MAO8" s="139"/>
      <c r="MAW8" s="139"/>
      <c r="MBE8" s="139"/>
      <c r="MBM8" s="139"/>
      <c r="MBU8" s="139"/>
      <c r="MCC8" s="139"/>
      <c r="MCK8" s="139"/>
      <c r="MCS8" s="139"/>
      <c r="MDA8" s="139"/>
      <c r="MDI8" s="139"/>
      <c r="MDQ8" s="139"/>
      <c r="MDY8" s="139"/>
      <c r="MEG8" s="139"/>
      <c r="MEO8" s="139"/>
      <c r="MEW8" s="139"/>
      <c r="MFE8" s="139"/>
      <c r="MFM8" s="139"/>
      <c r="MFU8" s="139"/>
      <c r="MGC8" s="139"/>
      <c r="MGK8" s="139"/>
      <c r="MGS8" s="139"/>
      <c r="MHA8" s="139"/>
      <c r="MHI8" s="139"/>
      <c r="MHQ8" s="139"/>
      <c r="MHY8" s="139"/>
      <c r="MIG8" s="139"/>
      <c r="MIO8" s="139"/>
      <c r="MIW8" s="139"/>
      <c r="MJE8" s="139"/>
      <c r="MJM8" s="139"/>
      <c r="MJU8" s="139"/>
      <c r="MKC8" s="139"/>
      <c r="MKK8" s="139"/>
      <c r="MKS8" s="139"/>
      <c r="MLA8" s="139"/>
      <c r="MLI8" s="139"/>
      <c r="MLQ8" s="139"/>
      <c r="MLY8" s="139"/>
      <c r="MMG8" s="139"/>
      <c r="MMO8" s="139"/>
      <c r="MMW8" s="139"/>
      <c r="MNE8" s="139"/>
      <c r="MNM8" s="139"/>
      <c r="MNU8" s="139"/>
      <c r="MOC8" s="139"/>
      <c r="MOK8" s="139"/>
      <c r="MOS8" s="139"/>
      <c r="MPA8" s="139"/>
      <c r="MPI8" s="139"/>
      <c r="MPQ8" s="139"/>
      <c r="MPY8" s="139"/>
      <c r="MQG8" s="139"/>
      <c r="MQO8" s="139"/>
      <c r="MQW8" s="139"/>
      <c r="MRE8" s="139"/>
      <c r="MRM8" s="139"/>
      <c r="MRU8" s="139"/>
      <c r="MSC8" s="139"/>
      <c r="MSK8" s="139"/>
      <c r="MSS8" s="139"/>
      <c r="MTA8" s="139"/>
      <c r="MTI8" s="139"/>
      <c r="MTQ8" s="139"/>
      <c r="MTY8" s="139"/>
      <c r="MUG8" s="139"/>
      <c r="MUO8" s="139"/>
      <c r="MUW8" s="139"/>
      <c r="MVE8" s="139"/>
      <c r="MVM8" s="139"/>
      <c r="MVU8" s="139"/>
      <c r="MWC8" s="139"/>
      <c r="MWK8" s="139"/>
      <c r="MWS8" s="139"/>
      <c r="MXA8" s="139"/>
      <c r="MXI8" s="139"/>
      <c r="MXQ8" s="139"/>
      <c r="MXY8" s="139"/>
      <c r="MYG8" s="139"/>
      <c r="MYO8" s="139"/>
      <c r="MYW8" s="139"/>
      <c r="MZE8" s="139"/>
      <c r="MZM8" s="139"/>
      <c r="MZU8" s="139"/>
      <c r="NAC8" s="139"/>
      <c r="NAK8" s="139"/>
      <c r="NAS8" s="139"/>
      <c r="NBA8" s="139"/>
      <c r="NBI8" s="139"/>
      <c r="NBQ8" s="139"/>
      <c r="NBY8" s="139"/>
      <c r="NCG8" s="139"/>
      <c r="NCO8" s="139"/>
      <c r="NCW8" s="139"/>
      <c r="NDE8" s="139"/>
      <c r="NDM8" s="139"/>
      <c r="NDU8" s="139"/>
      <c r="NEC8" s="139"/>
      <c r="NEK8" s="139"/>
      <c r="NES8" s="139"/>
      <c r="NFA8" s="139"/>
      <c r="NFI8" s="139"/>
      <c r="NFQ8" s="139"/>
      <c r="NFY8" s="139"/>
      <c r="NGG8" s="139"/>
      <c r="NGO8" s="139"/>
      <c r="NGW8" s="139"/>
      <c r="NHE8" s="139"/>
      <c r="NHM8" s="139"/>
      <c r="NHU8" s="139"/>
      <c r="NIC8" s="139"/>
      <c r="NIK8" s="139"/>
      <c r="NIS8" s="139"/>
      <c r="NJA8" s="139"/>
      <c r="NJI8" s="139"/>
      <c r="NJQ8" s="139"/>
      <c r="NJY8" s="139"/>
      <c r="NKG8" s="139"/>
      <c r="NKO8" s="139"/>
      <c r="NKW8" s="139"/>
      <c r="NLE8" s="139"/>
      <c r="NLM8" s="139"/>
      <c r="NLU8" s="139"/>
      <c r="NMC8" s="139"/>
      <c r="NMK8" s="139"/>
      <c r="NMS8" s="139"/>
      <c r="NNA8" s="139"/>
      <c r="NNI8" s="139"/>
      <c r="NNQ8" s="139"/>
      <c r="NNY8" s="139"/>
      <c r="NOG8" s="139"/>
      <c r="NOO8" s="139"/>
      <c r="NOW8" s="139"/>
      <c r="NPE8" s="139"/>
      <c r="NPM8" s="139"/>
      <c r="NPU8" s="139"/>
      <c r="NQC8" s="139"/>
      <c r="NQK8" s="139"/>
      <c r="NQS8" s="139"/>
      <c r="NRA8" s="139"/>
      <c r="NRI8" s="139"/>
      <c r="NRQ8" s="139"/>
      <c r="NRY8" s="139"/>
      <c r="NSG8" s="139"/>
      <c r="NSO8" s="139"/>
      <c r="NSW8" s="139"/>
      <c r="NTE8" s="139"/>
      <c r="NTM8" s="139"/>
      <c r="NTU8" s="139"/>
      <c r="NUC8" s="139"/>
      <c r="NUK8" s="139"/>
      <c r="NUS8" s="139"/>
      <c r="NVA8" s="139"/>
      <c r="NVI8" s="139"/>
      <c r="NVQ8" s="139"/>
      <c r="NVY8" s="139"/>
      <c r="NWG8" s="139"/>
      <c r="NWO8" s="139"/>
      <c r="NWW8" s="139"/>
      <c r="NXE8" s="139"/>
      <c r="NXM8" s="139"/>
      <c r="NXU8" s="139"/>
      <c r="NYC8" s="139"/>
      <c r="NYK8" s="139"/>
      <c r="NYS8" s="139"/>
      <c r="NZA8" s="139"/>
      <c r="NZI8" s="139"/>
      <c r="NZQ8" s="139"/>
      <c r="NZY8" s="139"/>
      <c r="OAG8" s="139"/>
      <c r="OAO8" s="139"/>
      <c r="OAW8" s="139"/>
      <c r="OBE8" s="139"/>
      <c r="OBM8" s="139"/>
      <c r="OBU8" s="139"/>
      <c r="OCC8" s="139"/>
      <c r="OCK8" s="139"/>
      <c r="OCS8" s="139"/>
      <c r="ODA8" s="139"/>
      <c r="ODI8" s="139"/>
      <c r="ODQ8" s="139"/>
      <c r="ODY8" s="139"/>
      <c r="OEG8" s="139"/>
      <c r="OEO8" s="139"/>
      <c r="OEW8" s="139"/>
      <c r="OFE8" s="139"/>
      <c r="OFM8" s="139"/>
      <c r="OFU8" s="139"/>
      <c r="OGC8" s="139"/>
      <c r="OGK8" s="139"/>
      <c r="OGS8" s="139"/>
      <c r="OHA8" s="139"/>
      <c r="OHI8" s="139"/>
      <c r="OHQ8" s="139"/>
      <c r="OHY8" s="139"/>
      <c r="OIG8" s="139"/>
      <c r="OIO8" s="139"/>
      <c r="OIW8" s="139"/>
      <c r="OJE8" s="139"/>
      <c r="OJM8" s="139"/>
      <c r="OJU8" s="139"/>
      <c r="OKC8" s="139"/>
      <c r="OKK8" s="139"/>
      <c r="OKS8" s="139"/>
      <c r="OLA8" s="139"/>
      <c r="OLI8" s="139"/>
      <c r="OLQ8" s="139"/>
      <c r="OLY8" s="139"/>
      <c r="OMG8" s="139"/>
      <c r="OMO8" s="139"/>
      <c r="OMW8" s="139"/>
      <c r="ONE8" s="139"/>
      <c r="ONM8" s="139"/>
      <c r="ONU8" s="139"/>
      <c r="OOC8" s="139"/>
      <c r="OOK8" s="139"/>
      <c r="OOS8" s="139"/>
      <c r="OPA8" s="139"/>
      <c r="OPI8" s="139"/>
      <c r="OPQ8" s="139"/>
      <c r="OPY8" s="139"/>
      <c r="OQG8" s="139"/>
      <c r="OQO8" s="139"/>
      <c r="OQW8" s="139"/>
      <c r="ORE8" s="139"/>
      <c r="ORM8" s="139"/>
      <c r="ORU8" s="139"/>
      <c r="OSC8" s="139"/>
      <c r="OSK8" s="139"/>
      <c r="OSS8" s="139"/>
      <c r="OTA8" s="139"/>
      <c r="OTI8" s="139"/>
      <c r="OTQ8" s="139"/>
      <c r="OTY8" s="139"/>
      <c r="OUG8" s="139"/>
      <c r="OUO8" s="139"/>
      <c r="OUW8" s="139"/>
      <c r="OVE8" s="139"/>
      <c r="OVM8" s="139"/>
      <c r="OVU8" s="139"/>
      <c r="OWC8" s="139"/>
      <c r="OWK8" s="139"/>
      <c r="OWS8" s="139"/>
      <c r="OXA8" s="139"/>
      <c r="OXI8" s="139"/>
      <c r="OXQ8" s="139"/>
      <c r="OXY8" s="139"/>
      <c r="OYG8" s="139"/>
      <c r="OYO8" s="139"/>
      <c r="OYW8" s="139"/>
      <c r="OZE8" s="139"/>
      <c r="OZM8" s="139"/>
      <c r="OZU8" s="139"/>
      <c r="PAC8" s="139"/>
      <c r="PAK8" s="139"/>
      <c r="PAS8" s="139"/>
      <c r="PBA8" s="139"/>
      <c r="PBI8" s="139"/>
      <c r="PBQ8" s="139"/>
      <c r="PBY8" s="139"/>
      <c r="PCG8" s="139"/>
      <c r="PCO8" s="139"/>
      <c r="PCW8" s="139"/>
      <c r="PDE8" s="139"/>
      <c r="PDM8" s="139"/>
      <c r="PDU8" s="139"/>
      <c r="PEC8" s="139"/>
      <c r="PEK8" s="139"/>
      <c r="PES8" s="139"/>
      <c r="PFA8" s="139"/>
      <c r="PFI8" s="139"/>
      <c r="PFQ8" s="139"/>
      <c r="PFY8" s="139"/>
      <c r="PGG8" s="139"/>
      <c r="PGO8" s="139"/>
      <c r="PGW8" s="139"/>
      <c r="PHE8" s="139"/>
      <c r="PHM8" s="139"/>
      <c r="PHU8" s="139"/>
      <c r="PIC8" s="139"/>
      <c r="PIK8" s="139"/>
      <c r="PIS8" s="139"/>
      <c r="PJA8" s="139"/>
      <c r="PJI8" s="139"/>
      <c r="PJQ8" s="139"/>
      <c r="PJY8" s="139"/>
      <c r="PKG8" s="139"/>
      <c r="PKO8" s="139"/>
      <c r="PKW8" s="139"/>
      <c r="PLE8" s="139"/>
      <c r="PLM8" s="139"/>
      <c r="PLU8" s="139"/>
      <c r="PMC8" s="139"/>
      <c r="PMK8" s="139"/>
      <c r="PMS8" s="139"/>
      <c r="PNA8" s="139"/>
      <c r="PNI8" s="139"/>
      <c r="PNQ8" s="139"/>
      <c r="PNY8" s="139"/>
      <c r="POG8" s="139"/>
      <c r="POO8" s="139"/>
      <c r="POW8" s="139"/>
      <c r="PPE8" s="139"/>
      <c r="PPM8" s="139"/>
      <c r="PPU8" s="139"/>
      <c r="PQC8" s="139"/>
      <c r="PQK8" s="139"/>
      <c r="PQS8" s="139"/>
      <c r="PRA8" s="139"/>
      <c r="PRI8" s="139"/>
      <c r="PRQ8" s="139"/>
      <c r="PRY8" s="139"/>
      <c r="PSG8" s="139"/>
      <c r="PSO8" s="139"/>
      <c r="PSW8" s="139"/>
      <c r="PTE8" s="139"/>
      <c r="PTM8" s="139"/>
      <c r="PTU8" s="139"/>
      <c r="PUC8" s="139"/>
      <c r="PUK8" s="139"/>
      <c r="PUS8" s="139"/>
      <c r="PVA8" s="139"/>
      <c r="PVI8" s="139"/>
      <c r="PVQ8" s="139"/>
      <c r="PVY8" s="139"/>
      <c r="PWG8" s="139"/>
      <c r="PWO8" s="139"/>
      <c r="PWW8" s="139"/>
      <c r="PXE8" s="139"/>
      <c r="PXM8" s="139"/>
      <c r="PXU8" s="139"/>
      <c r="PYC8" s="139"/>
      <c r="PYK8" s="139"/>
      <c r="PYS8" s="139"/>
      <c r="PZA8" s="139"/>
      <c r="PZI8" s="139"/>
      <c r="PZQ8" s="139"/>
      <c r="PZY8" s="139"/>
      <c r="QAG8" s="139"/>
      <c r="QAO8" s="139"/>
      <c r="QAW8" s="139"/>
      <c r="QBE8" s="139"/>
      <c r="QBM8" s="139"/>
      <c r="QBU8" s="139"/>
      <c r="QCC8" s="139"/>
      <c r="QCK8" s="139"/>
      <c r="QCS8" s="139"/>
      <c r="QDA8" s="139"/>
      <c r="QDI8" s="139"/>
      <c r="QDQ8" s="139"/>
      <c r="QDY8" s="139"/>
      <c r="QEG8" s="139"/>
      <c r="QEO8" s="139"/>
      <c r="QEW8" s="139"/>
      <c r="QFE8" s="139"/>
      <c r="QFM8" s="139"/>
      <c r="QFU8" s="139"/>
      <c r="QGC8" s="139"/>
      <c r="QGK8" s="139"/>
      <c r="QGS8" s="139"/>
      <c r="QHA8" s="139"/>
      <c r="QHI8" s="139"/>
      <c r="QHQ8" s="139"/>
      <c r="QHY8" s="139"/>
      <c r="QIG8" s="139"/>
      <c r="QIO8" s="139"/>
      <c r="QIW8" s="139"/>
      <c r="QJE8" s="139"/>
      <c r="QJM8" s="139"/>
      <c r="QJU8" s="139"/>
      <c r="QKC8" s="139"/>
      <c r="QKK8" s="139"/>
      <c r="QKS8" s="139"/>
      <c r="QLA8" s="139"/>
      <c r="QLI8" s="139"/>
      <c r="QLQ8" s="139"/>
      <c r="QLY8" s="139"/>
      <c r="QMG8" s="139"/>
      <c r="QMO8" s="139"/>
      <c r="QMW8" s="139"/>
      <c r="QNE8" s="139"/>
      <c r="QNM8" s="139"/>
      <c r="QNU8" s="139"/>
      <c r="QOC8" s="139"/>
      <c r="QOK8" s="139"/>
      <c r="QOS8" s="139"/>
      <c r="QPA8" s="139"/>
      <c r="QPI8" s="139"/>
      <c r="QPQ8" s="139"/>
      <c r="QPY8" s="139"/>
      <c r="QQG8" s="139"/>
      <c r="QQO8" s="139"/>
      <c r="QQW8" s="139"/>
      <c r="QRE8" s="139"/>
      <c r="QRM8" s="139"/>
      <c r="QRU8" s="139"/>
      <c r="QSC8" s="139"/>
      <c r="QSK8" s="139"/>
      <c r="QSS8" s="139"/>
      <c r="QTA8" s="139"/>
      <c r="QTI8" s="139"/>
      <c r="QTQ8" s="139"/>
      <c r="QTY8" s="139"/>
      <c r="QUG8" s="139"/>
      <c r="QUO8" s="139"/>
      <c r="QUW8" s="139"/>
      <c r="QVE8" s="139"/>
      <c r="QVM8" s="139"/>
      <c r="QVU8" s="139"/>
      <c r="QWC8" s="139"/>
      <c r="QWK8" s="139"/>
      <c r="QWS8" s="139"/>
      <c r="QXA8" s="139"/>
      <c r="QXI8" s="139"/>
      <c r="QXQ8" s="139"/>
      <c r="QXY8" s="139"/>
      <c r="QYG8" s="139"/>
      <c r="QYO8" s="139"/>
      <c r="QYW8" s="139"/>
      <c r="QZE8" s="139"/>
      <c r="QZM8" s="139"/>
      <c r="QZU8" s="139"/>
      <c r="RAC8" s="139"/>
      <c r="RAK8" s="139"/>
      <c r="RAS8" s="139"/>
      <c r="RBA8" s="139"/>
      <c r="RBI8" s="139"/>
      <c r="RBQ8" s="139"/>
      <c r="RBY8" s="139"/>
      <c r="RCG8" s="139"/>
      <c r="RCO8" s="139"/>
      <c r="RCW8" s="139"/>
      <c r="RDE8" s="139"/>
      <c r="RDM8" s="139"/>
      <c r="RDU8" s="139"/>
      <c r="REC8" s="139"/>
      <c r="REK8" s="139"/>
      <c r="RES8" s="139"/>
      <c r="RFA8" s="139"/>
      <c r="RFI8" s="139"/>
      <c r="RFQ8" s="139"/>
      <c r="RFY8" s="139"/>
      <c r="RGG8" s="139"/>
      <c r="RGO8" s="139"/>
      <c r="RGW8" s="139"/>
      <c r="RHE8" s="139"/>
      <c r="RHM8" s="139"/>
      <c r="RHU8" s="139"/>
      <c r="RIC8" s="139"/>
      <c r="RIK8" s="139"/>
      <c r="RIS8" s="139"/>
      <c r="RJA8" s="139"/>
      <c r="RJI8" s="139"/>
      <c r="RJQ8" s="139"/>
      <c r="RJY8" s="139"/>
      <c r="RKG8" s="139"/>
      <c r="RKO8" s="139"/>
      <c r="RKW8" s="139"/>
      <c r="RLE8" s="139"/>
      <c r="RLM8" s="139"/>
      <c r="RLU8" s="139"/>
      <c r="RMC8" s="139"/>
      <c r="RMK8" s="139"/>
      <c r="RMS8" s="139"/>
      <c r="RNA8" s="139"/>
      <c r="RNI8" s="139"/>
      <c r="RNQ8" s="139"/>
      <c r="RNY8" s="139"/>
      <c r="ROG8" s="139"/>
      <c r="ROO8" s="139"/>
      <c r="ROW8" s="139"/>
      <c r="RPE8" s="139"/>
      <c r="RPM8" s="139"/>
      <c r="RPU8" s="139"/>
      <c r="RQC8" s="139"/>
      <c r="RQK8" s="139"/>
      <c r="RQS8" s="139"/>
      <c r="RRA8" s="139"/>
      <c r="RRI8" s="139"/>
      <c r="RRQ8" s="139"/>
      <c r="RRY8" s="139"/>
      <c r="RSG8" s="139"/>
      <c r="RSO8" s="139"/>
      <c r="RSW8" s="139"/>
      <c r="RTE8" s="139"/>
      <c r="RTM8" s="139"/>
      <c r="RTU8" s="139"/>
      <c r="RUC8" s="139"/>
      <c r="RUK8" s="139"/>
      <c r="RUS8" s="139"/>
      <c r="RVA8" s="139"/>
      <c r="RVI8" s="139"/>
      <c r="RVQ8" s="139"/>
      <c r="RVY8" s="139"/>
      <c r="RWG8" s="139"/>
      <c r="RWO8" s="139"/>
      <c r="RWW8" s="139"/>
      <c r="RXE8" s="139"/>
      <c r="RXM8" s="139"/>
      <c r="RXU8" s="139"/>
      <c r="RYC8" s="139"/>
      <c r="RYK8" s="139"/>
      <c r="RYS8" s="139"/>
      <c r="RZA8" s="139"/>
      <c r="RZI8" s="139"/>
      <c r="RZQ8" s="139"/>
      <c r="RZY8" s="139"/>
      <c r="SAG8" s="139"/>
      <c r="SAO8" s="139"/>
      <c r="SAW8" s="139"/>
      <c r="SBE8" s="139"/>
      <c r="SBM8" s="139"/>
      <c r="SBU8" s="139"/>
      <c r="SCC8" s="139"/>
      <c r="SCK8" s="139"/>
      <c r="SCS8" s="139"/>
      <c r="SDA8" s="139"/>
      <c r="SDI8" s="139"/>
      <c r="SDQ8" s="139"/>
      <c r="SDY8" s="139"/>
      <c r="SEG8" s="139"/>
      <c r="SEO8" s="139"/>
      <c r="SEW8" s="139"/>
      <c r="SFE8" s="139"/>
      <c r="SFM8" s="139"/>
      <c r="SFU8" s="139"/>
      <c r="SGC8" s="139"/>
      <c r="SGK8" s="139"/>
      <c r="SGS8" s="139"/>
      <c r="SHA8" s="139"/>
      <c r="SHI8" s="139"/>
      <c r="SHQ8" s="139"/>
      <c r="SHY8" s="139"/>
      <c r="SIG8" s="139"/>
      <c r="SIO8" s="139"/>
      <c r="SIW8" s="139"/>
      <c r="SJE8" s="139"/>
      <c r="SJM8" s="139"/>
      <c r="SJU8" s="139"/>
      <c r="SKC8" s="139"/>
      <c r="SKK8" s="139"/>
      <c r="SKS8" s="139"/>
      <c r="SLA8" s="139"/>
      <c r="SLI8" s="139"/>
      <c r="SLQ8" s="139"/>
      <c r="SLY8" s="139"/>
      <c r="SMG8" s="139"/>
      <c r="SMO8" s="139"/>
      <c r="SMW8" s="139"/>
      <c r="SNE8" s="139"/>
      <c r="SNM8" s="139"/>
      <c r="SNU8" s="139"/>
      <c r="SOC8" s="139"/>
      <c r="SOK8" s="139"/>
      <c r="SOS8" s="139"/>
      <c r="SPA8" s="139"/>
      <c r="SPI8" s="139"/>
      <c r="SPQ8" s="139"/>
      <c r="SPY8" s="139"/>
      <c r="SQG8" s="139"/>
      <c r="SQO8" s="139"/>
      <c r="SQW8" s="139"/>
      <c r="SRE8" s="139"/>
      <c r="SRM8" s="139"/>
      <c r="SRU8" s="139"/>
      <c r="SSC8" s="139"/>
      <c r="SSK8" s="139"/>
      <c r="SSS8" s="139"/>
      <c r="STA8" s="139"/>
      <c r="STI8" s="139"/>
      <c r="STQ8" s="139"/>
      <c r="STY8" s="139"/>
      <c r="SUG8" s="139"/>
      <c r="SUO8" s="139"/>
      <c r="SUW8" s="139"/>
      <c r="SVE8" s="139"/>
      <c r="SVM8" s="139"/>
      <c r="SVU8" s="139"/>
      <c r="SWC8" s="139"/>
      <c r="SWK8" s="139"/>
      <c r="SWS8" s="139"/>
      <c r="SXA8" s="139"/>
      <c r="SXI8" s="139"/>
      <c r="SXQ8" s="139"/>
      <c r="SXY8" s="139"/>
      <c r="SYG8" s="139"/>
      <c r="SYO8" s="139"/>
      <c r="SYW8" s="139"/>
      <c r="SZE8" s="139"/>
      <c r="SZM8" s="139"/>
      <c r="SZU8" s="139"/>
      <c r="TAC8" s="139"/>
      <c r="TAK8" s="139"/>
      <c r="TAS8" s="139"/>
      <c r="TBA8" s="139"/>
      <c r="TBI8" s="139"/>
      <c r="TBQ8" s="139"/>
      <c r="TBY8" s="139"/>
      <c r="TCG8" s="139"/>
      <c r="TCO8" s="139"/>
      <c r="TCW8" s="139"/>
      <c r="TDE8" s="139"/>
      <c r="TDM8" s="139"/>
      <c r="TDU8" s="139"/>
      <c r="TEC8" s="139"/>
      <c r="TEK8" s="139"/>
      <c r="TES8" s="139"/>
      <c r="TFA8" s="139"/>
      <c r="TFI8" s="139"/>
      <c r="TFQ8" s="139"/>
      <c r="TFY8" s="139"/>
      <c r="TGG8" s="139"/>
      <c r="TGO8" s="139"/>
      <c r="TGW8" s="139"/>
      <c r="THE8" s="139"/>
      <c r="THM8" s="139"/>
      <c r="THU8" s="139"/>
      <c r="TIC8" s="139"/>
      <c r="TIK8" s="139"/>
      <c r="TIS8" s="139"/>
      <c r="TJA8" s="139"/>
      <c r="TJI8" s="139"/>
      <c r="TJQ8" s="139"/>
      <c r="TJY8" s="139"/>
      <c r="TKG8" s="139"/>
      <c r="TKO8" s="139"/>
      <c r="TKW8" s="139"/>
      <c r="TLE8" s="139"/>
      <c r="TLM8" s="139"/>
      <c r="TLU8" s="139"/>
      <c r="TMC8" s="139"/>
      <c r="TMK8" s="139"/>
      <c r="TMS8" s="139"/>
      <c r="TNA8" s="139"/>
      <c r="TNI8" s="139"/>
      <c r="TNQ8" s="139"/>
      <c r="TNY8" s="139"/>
      <c r="TOG8" s="139"/>
      <c r="TOO8" s="139"/>
      <c r="TOW8" s="139"/>
      <c r="TPE8" s="139"/>
      <c r="TPM8" s="139"/>
      <c r="TPU8" s="139"/>
      <c r="TQC8" s="139"/>
      <c r="TQK8" s="139"/>
      <c r="TQS8" s="139"/>
      <c r="TRA8" s="139"/>
      <c r="TRI8" s="139"/>
      <c r="TRQ8" s="139"/>
      <c r="TRY8" s="139"/>
      <c r="TSG8" s="139"/>
      <c r="TSO8" s="139"/>
      <c r="TSW8" s="139"/>
      <c r="TTE8" s="139"/>
      <c r="TTM8" s="139"/>
      <c r="TTU8" s="139"/>
      <c r="TUC8" s="139"/>
      <c r="TUK8" s="139"/>
      <c r="TUS8" s="139"/>
      <c r="TVA8" s="139"/>
      <c r="TVI8" s="139"/>
      <c r="TVQ8" s="139"/>
      <c r="TVY8" s="139"/>
      <c r="TWG8" s="139"/>
      <c r="TWO8" s="139"/>
      <c r="TWW8" s="139"/>
      <c r="TXE8" s="139"/>
      <c r="TXM8" s="139"/>
      <c r="TXU8" s="139"/>
      <c r="TYC8" s="139"/>
      <c r="TYK8" s="139"/>
      <c r="TYS8" s="139"/>
      <c r="TZA8" s="139"/>
      <c r="TZI8" s="139"/>
      <c r="TZQ8" s="139"/>
      <c r="TZY8" s="139"/>
      <c r="UAG8" s="139"/>
      <c r="UAO8" s="139"/>
      <c r="UAW8" s="139"/>
      <c r="UBE8" s="139"/>
      <c r="UBM8" s="139"/>
      <c r="UBU8" s="139"/>
      <c r="UCC8" s="139"/>
      <c r="UCK8" s="139"/>
      <c r="UCS8" s="139"/>
      <c r="UDA8" s="139"/>
      <c r="UDI8" s="139"/>
      <c r="UDQ8" s="139"/>
      <c r="UDY8" s="139"/>
      <c r="UEG8" s="139"/>
      <c r="UEO8" s="139"/>
      <c r="UEW8" s="139"/>
      <c r="UFE8" s="139"/>
      <c r="UFM8" s="139"/>
      <c r="UFU8" s="139"/>
      <c r="UGC8" s="139"/>
      <c r="UGK8" s="139"/>
      <c r="UGS8" s="139"/>
      <c r="UHA8" s="139"/>
      <c r="UHI8" s="139"/>
      <c r="UHQ8" s="139"/>
      <c r="UHY8" s="139"/>
      <c r="UIG8" s="139"/>
      <c r="UIO8" s="139"/>
      <c r="UIW8" s="139"/>
      <c r="UJE8" s="139"/>
      <c r="UJM8" s="139"/>
      <c r="UJU8" s="139"/>
      <c r="UKC8" s="139"/>
      <c r="UKK8" s="139"/>
      <c r="UKS8" s="139"/>
      <c r="ULA8" s="139"/>
      <c r="ULI8" s="139"/>
      <c r="ULQ8" s="139"/>
      <c r="ULY8" s="139"/>
      <c r="UMG8" s="139"/>
      <c r="UMO8" s="139"/>
      <c r="UMW8" s="139"/>
      <c r="UNE8" s="139"/>
      <c r="UNM8" s="139"/>
      <c r="UNU8" s="139"/>
      <c r="UOC8" s="139"/>
      <c r="UOK8" s="139"/>
      <c r="UOS8" s="139"/>
      <c r="UPA8" s="139"/>
      <c r="UPI8" s="139"/>
      <c r="UPQ8" s="139"/>
      <c r="UPY8" s="139"/>
      <c r="UQG8" s="139"/>
      <c r="UQO8" s="139"/>
      <c r="UQW8" s="139"/>
      <c r="URE8" s="139"/>
      <c r="URM8" s="139"/>
      <c r="URU8" s="139"/>
      <c r="USC8" s="139"/>
      <c r="USK8" s="139"/>
      <c r="USS8" s="139"/>
      <c r="UTA8" s="139"/>
      <c r="UTI8" s="139"/>
      <c r="UTQ8" s="139"/>
      <c r="UTY8" s="139"/>
      <c r="UUG8" s="139"/>
      <c r="UUO8" s="139"/>
      <c r="UUW8" s="139"/>
      <c r="UVE8" s="139"/>
      <c r="UVM8" s="139"/>
      <c r="UVU8" s="139"/>
      <c r="UWC8" s="139"/>
      <c r="UWK8" s="139"/>
      <c r="UWS8" s="139"/>
      <c r="UXA8" s="139"/>
      <c r="UXI8" s="139"/>
      <c r="UXQ8" s="139"/>
      <c r="UXY8" s="139"/>
      <c r="UYG8" s="139"/>
      <c r="UYO8" s="139"/>
      <c r="UYW8" s="139"/>
      <c r="UZE8" s="139"/>
      <c r="UZM8" s="139"/>
      <c r="UZU8" s="139"/>
      <c r="VAC8" s="139"/>
      <c r="VAK8" s="139"/>
      <c r="VAS8" s="139"/>
      <c r="VBA8" s="139"/>
      <c r="VBI8" s="139"/>
      <c r="VBQ8" s="139"/>
      <c r="VBY8" s="139"/>
      <c r="VCG8" s="139"/>
      <c r="VCO8" s="139"/>
      <c r="VCW8" s="139"/>
      <c r="VDE8" s="139"/>
      <c r="VDM8" s="139"/>
      <c r="VDU8" s="139"/>
      <c r="VEC8" s="139"/>
      <c r="VEK8" s="139"/>
      <c r="VES8" s="139"/>
      <c r="VFA8" s="139"/>
      <c r="VFI8" s="139"/>
      <c r="VFQ8" s="139"/>
      <c r="VFY8" s="139"/>
      <c r="VGG8" s="139"/>
      <c r="VGO8" s="139"/>
      <c r="VGW8" s="139"/>
      <c r="VHE8" s="139"/>
      <c r="VHM8" s="139"/>
      <c r="VHU8" s="139"/>
      <c r="VIC8" s="139"/>
      <c r="VIK8" s="139"/>
      <c r="VIS8" s="139"/>
      <c r="VJA8" s="139"/>
      <c r="VJI8" s="139"/>
      <c r="VJQ8" s="139"/>
      <c r="VJY8" s="139"/>
      <c r="VKG8" s="139"/>
      <c r="VKO8" s="139"/>
      <c r="VKW8" s="139"/>
      <c r="VLE8" s="139"/>
      <c r="VLM8" s="139"/>
      <c r="VLU8" s="139"/>
      <c r="VMC8" s="139"/>
      <c r="VMK8" s="139"/>
      <c r="VMS8" s="139"/>
      <c r="VNA8" s="139"/>
      <c r="VNI8" s="139"/>
      <c r="VNQ8" s="139"/>
      <c r="VNY8" s="139"/>
      <c r="VOG8" s="139"/>
      <c r="VOO8" s="139"/>
      <c r="VOW8" s="139"/>
      <c r="VPE8" s="139"/>
      <c r="VPM8" s="139"/>
      <c r="VPU8" s="139"/>
      <c r="VQC8" s="139"/>
      <c r="VQK8" s="139"/>
      <c r="VQS8" s="139"/>
      <c r="VRA8" s="139"/>
      <c r="VRI8" s="139"/>
      <c r="VRQ8" s="139"/>
      <c r="VRY8" s="139"/>
      <c r="VSG8" s="139"/>
      <c r="VSO8" s="139"/>
      <c r="VSW8" s="139"/>
      <c r="VTE8" s="139"/>
      <c r="VTM8" s="139"/>
      <c r="VTU8" s="139"/>
      <c r="VUC8" s="139"/>
      <c r="VUK8" s="139"/>
      <c r="VUS8" s="139"/>
      <c r="VVA8" s="139"/>
      <c r="VVI8" s="139"/>
      <c r="VVQ8" s="139"/>
      <c r="VVY8" s="139"/>
      <c r="VWG8" s="139"/>
      <c r="VWO8" s="139"/>
      <c r="VWW8" s="139"/>
      <c r="VXE8" s="139"/>
      <c r="VXM8" s="139"/>
      <c r="VXU8" s="139"/>
      <c r="VYC8" s="139"/>
      <c r="VYK8" s="139"/>
      <c r="VYS8" s="139"/>
      <c r="VZA8" s="139"/>
      <c r="VZI8" s="139"/>
      <c r="VZQ8" s="139"/>
      <c r="VZY8" s="139"/>
      <c r="WAG8" s="139"/>
      <c r="WAO8" s="139"/>
      <c r="WAW8" s="139"/>
      <c r="WBE8" s="139"/>
      <c r="WBM8" s="139"/>
      <c r="WBU8" s="139"/>
      <c r="WCC8" s="139"/>
      <c r="WCK8" s="139"/>
      <c r="WCS8" s="139"/>
      <c r="WDA8" s="139"/>
      <c r="WDI8" s="139"/>
      <c r="WDQ8" s="139"/>
      <c r="WDY8" s="139"/>
      <c r="WEG8" s="139"/>
      <c r="WEO8" s="139"/>
      <c r="WEW8" s="139"/>
      <c r="WFE8" s="139"/>
      <c r="WFM8" s="139"/>
      <c r="WFU8" s="139"/>
      <c r="WGC8" s="139"/>
      <c r="WGK8" s="139"/>
      <c r="WGS8" s="139"/>
      <c r="WHA8" s="139"/>
      <c r="WHI8" s="139"/>
      <c r="WHQ8" s="139"/>
      <c r="WHY8" s="139"/>
      <c r="WIG8" s="139"/>
      <c r="WIO8" s="139"/>
      <c r="WIW8" s="139"/>
      <c r="WJE8" s="139"/>
      <c r="WJM8" s="139"/>
      <c r="WJU8" s="139"/>
      <c r="WKC8" s="139"/>
      <c r="WKK8" s="139"/>
      <c r="WKS8" s="139"/>
      <c r="WLA8" s="139"/>
      <c r="WLI8" s="139"/>
      <c r="WLQ8" s="139"/>
      <c r="WLY8" s="139"/>
      <c r="WMG8" s="139"/>
      <c r="WMO8" s="139"/>
      <c r="WMW8" s="139"/>
      <c r="WNE8" s="139"/>
      <c r="WNM8" s="139"/>
      <c r="WNU8" s="139"/>
      <c r="WOC8" s="139"/>
      <c r="WOK8" s="139"/>
      <c r="WOS8" s="139"/>
      <c r="WPA8" s="139"/>
      <c r="WPI8" s="139"/>
      <c r="WPQ8" s="139"/>
      <c r="WPY8" s="139"/>
      <c r="WQG8" s="139"/>
      <c r="WQO8" s="139"/>
      <c r="WQW8" s="139"/>
      <c r="WRE8" s="139"/>
      <c r="WRM8" s="139"/>
      <c r="WRU8" s="139"/>
      <c r="WSC8" s="139"/>
      <c r="WSK8" s="139"/>
      <c r="WSS8" s="139"/>
      <c r="WTA8" s="139"/>
      <c r="WTI8" s="139"/>
      <c r="WTQ8" s="139"/>
      <c r="WTY8" s="139"/>
      <c r="WUG8" s="139"/>
      <c r="WUO8" s="139"/>
      <c r="WUW8" s="139"/>
      <c r="WVE8" s="139"/>
      <c r="WVM8" s="139"/>
      <c r="WVU8" s="139"/>
      <c r="WWC8" s="139"/>
      <c r="WWK8" s="139"/>
      <c r="WWS8" s="139"/>
      <c r="WXA8" s="139"/>
      <c r="WXI8" s="139"/>
      <c r="WXQ8" s="139"/>
      <c r="WXY8" s="139"/>
      <c r="WYG8" s="139"/>
      <c r="WYO8" s="139"/>
      <c r="WYW8" s="139"/>
      <c r="WZE8" s="139"/>
      <c r="WZM8" s="139"/>
      <c r="WZU8" s="139"/>
      <c r="XAC8" s="139"/>
      <c r="XAK8" s="139"/>
      <c r="XAS8" s="139"/>
      <c r="XBA8" s="139"/>
      <c r="XBI8" s="139"/>
      <c r="XBQ8" s="139"/>
      <c r="XBY8" s="139"/>
      <c r="XCG8" s="139"/>
      <c r="XCO8" s="139"/>
      <c r="XCW8" s="139"/>
      <c r="XDE8" s="139"/>
      <c r="XDM8" s="139"/>
      <c r="XDU8" s="139"/>
      <c r="XEC8" s="139"/>
      <c r="XEK8" s="139"/>
      <c r="XES8" s="139"/>
      <c r="XFA8" s="139"/>
    </row>
    <row r="9" spans="1:1021 1029:2045 2053:3069 3077:4093 4101:5117 5125:6141 6149:7165 7173:8189 8197:9213 9221:10237 10245:11261 11269:12285 12293:13309 13317:14333 14341:15357 15365:16381" s="138" customFormat="1" ht="8.1" customHeight="1">
      <c r="A9" s="180"/>
      <c r="E9" s="183"/>
      <c r="M9" s="147"/>
      <c r="U9" s="147"/>
      <c r="AC9" s="147"/>
      <c r="AK9" s="147"/>
      <c r="AS9" s="147"/>
      <c r="BA9" s="147"/>
      <c r="BI9" s="147"/>
      <c r="BQ9" s="147"/>
      <c r="BY9" s="147"/>
      <c r="CG9" s="147"/>
      <c r="CO9" s="147"/>
      <c r="CW9" s="147"/>
      <c r="DE9" s="147"/>
      <c r="DM9" s="147"/>
      <c r="DU9" s="147"/>
      <c r="EC9" s="147"/>
      <c r="EK9" s="147"/>
      <c r="ES9" s="147"/>
      <c r="FA9" s="147"/>
      <c r="FI9" s="147"/>
      <c r="FQ9" s="147"/>
      <c r="FY9" s="147"/>
      <c r="GG9" s="147"/>
      <c r="GO9" s="147"/>
      <c r="GW9" s="147"/>
      <c r="HE9" s="147"/>
      <c r="HM9" s="147"/>
      <c r="HU9" s="147"/>
      <c r="IC9" s="147"/>
      <c r="IK9" s="147"/>
      <c r="IS9" s="147"/>
      <c r="JA9" s="147"/>
      <c r="JI9" s="147"/>
      <c r="JQ9" s="147"/>
      <c r="JY9" s="147"/>
      <c r="KG9" s="147"/>
      <c r="KO9" s="147"/>
      <c r="KW9" s="147"/>
      <c r="LE9" s="147"/>
      <c r="LM9" s="147"/>
      <c r="LU9" s="147"/>
      <c r="MC9" s="147"/>
      <c r="MK9" s="147"/>
      <c r="MS9" s="147"/>
      <c r="NA9" s="147"/>
      <c r="NI9" s="147"/>
      <c r="NQ9" s="147"/>
      <c r="NY9" s="147"/>
      <c r="OG9" s="147"/>
      <c r="OO9" s="147"/>
      <c r="OW9" s="147"/>
      <c r="PE9" s="147"/>
      <c r="PM9" s="147"/>
      <c r="PU9" s="147"/>
      <c r="QC9" s="147"/>
      <c r="QK9" s="147"/>
      <c r="QS9" s="147"/>
      <c r="RA9" s="147"/>
      <c r="RI9" s="147"/>
      <c r="RQ9" s="147"/>
      <c r="RY9" s="147"/>
      <c r="SG9" s="147"/>
      <c r="SO9" s="147"/>
      <c r="SW9" s="147"/>
      <c r="TE9" s="147"/>
      <c r="TM9" s="147"/>
      <c r="TU9" s="147"/>
      <c r="UC9" s="147"/>
      <c r="UK9" s="147"/>
      <c r="US9" s="147"/>
      <c r="VA9" s="147"/>
      <c r="VI9" s="147"/>
      <c r="VQ9" s="147"/>
      <c r="VY9" s="147"/>
      <c r="WG9" s="147"/>
      <c r="WO9" s="147"/>
      <c r="WW9" s="147"/>
      <c r="XE9" s="147"/>
      <c r="XM9" s="147"/>
      <c r="XU9" s="147"/>
      <c r="YC9" s="147"/>
      <c r="YK9" s="147"/>
      <c r="YS9" s="147"/>
      <c r="ZA9" s="147"/>
      <c r="ZI9" s="147"/>
      <c r="ZQ9" s="147"/>
      <c r="ZY9" s="147"/>
      <c r="AAG9" s="147"/>
      <c r="AAO9" s="147"/>
      <c r="AAW9" s="147"/>
      <c r="ABE9" s="147"/>
      <c r="ABM9" s="147"/>
      <c r="ABU9" s="147"/>
      <c r="ACC9" s="147"/>
      <c r="ACK9" s="147"/>
      <c r="ACS9" s="147"/>
      <c r="ADA9" s="147"/>
      <c r="ADI9" s="147"/>
      <c r="ADQ9" s="147"/>
      <c r="ADY9" s="147"/>
      <c r="AEG9" s="147"/>
      <c r="AEO9" s="147"/>
      <c r="AEW9" s="147"/>
      <c r="AFE9" s="147"/>
      <c r="AFM9" s="147"/>
      <c r="AFU9" s="147"/>
      <c r="AGC9" s="147"/>
      <c r="AGK9" s="147"/>
      <c r="AGS9" s="147"/>
      <c r="AHA9" s="147"/>
      <c r="AHI9" s="147"/>
      <c r="AHQ9" s="147"/>
      <c r="AHY9" s="147"/>
      <c r="AIG9" s="147"/>
      <c r="AIO9" s="147"/>
      <c r="AIW9" s="147"/>
      <c r="AJE9" s="147"/>
      <c r="AJM9" s="147"/>
      <c r="AJU9" s="147"/>
      <c r="AKC9" s="147"/>
      <c r="AKK9" s="147"/>
      <c r="AKS9" s="147"/>
      <c r="ALA9" s="147"/>
      <c r="ALI9" s="147"/>
      <c r="ALQ9" s="147"/>
      <c r="ALY9" s="147"/>
      <c r="AMG9" s="147"/>
      <c r="AMO9" s="147"/>
      <c r="AMW9" s="147"/>
      <c r="ANE9" s="147"/>
      <c r="ANM9" s="147"/>
      <c r="ANU9" s="147"/>
      <c r="AOC9" s="147"/>
      <c r="AOK9" s="147"/>
      <c r="AOS9" s="147"/>
      <c r="APA9" s="147"/>
      <c r="API9" s="147"/>
      <c r="APQ9" s="147"/>
      <c r="APY9" s="147"/>
      <c r="AQG9" s="147"/>
      <c r="AQO9" s="147"/>
      <c r="AQW9" s="147"/>
      <c r="ARE9" s="147"/>
      <c r="ARM9" s="147"/>
      <c r="ARU9" s="147"/>
      <c r="ASC9" s="147"/>
      <c r="ASK9" s="147"/>
      <c r="ASS9" s="147"/>
      <c r="ATA9" s="147"/>
      <c r="ATI9" s="147"/>
      <c r="ATQ9" s="147"/>
      <c r="ATY9" s="147"/>
      <c r="AUG9" s="147"/>
      <c r="AUO9" s="147"/>
      <c r="AUW9" s="147"/>
      <c r="AVE9" s="147"/>
      <c r="AVM9" s="147"/>
      <c r="AVU9" s="147"/>
      <c r="AWC9" s="147"/>
      <c r="AWK9" s="147"/>
      <c r="AWS9" s="147"/>
      <c r="AXA9" s="147"/>
      <c r="AXI9" s="147"/>
      <c r="AXQ9" s="147"/>
      <c r="AXY9" s="147"/>
      <c r="AYG9" s="147"/>
      <c r="AYO9" s="147"/>
      <c r="AYW9" s="147"/>
      <c r="AZE9" s="147"/>
      <c r="AZM9" s="147"/>
      <c r="AZU9" s="147"/>
      <c r="BAC9" s="147"/>
      <c r="BAK9" s="147"/>
      <c r="BAS9" s="147"/>
      <c r="BBA9" s="147"/>
      <c r="BBI9" s="147"/>
      <c r="BBQ9" s="147"/>
      <c r="BBY9" s="147"/>
      <c r="BCG9" s="147"/>
      <c r="BCO9" s="147"/>
      <c r="BCW9" s="147"/>
      <c r="BDE9" s="147"/>
      <c r="BDM9" s="147"/>
      <c r="BDU9" s="147"/>
      <c r="BEC9" s="147"/>
      <c r="BEK9" s="147"/>
      <c r="BES9" s="147"/>
      <c r="BFA9" s="147"/>
      <c r="BFI9" s="147"/>
      <c r="BFQ9" s="147"/>
      <c r="BFY9" s="147"/>
      <c r="BGG9" s="147"/>
      <c r="BGO9" s="147"/>
      <c r="BGW9" s="147"/>
      <c r="BHE9" s="147"/>
      <c r="BHM9" s="147"/>
      <c r="BHU9" s="147"/>
      <c r="BIC9" s="147"/>
      <c r="BIK9" s="147"/>
      <c r="BIS9" s="147"/>
      <c r="BJA9" s="147"/>
      <c r="BJI9" s="147"/>
      <c r="BJQ9" s="147"/>
      <c r="BJY9" s="147"/>
      <c r="BKG9" s="147"/>
      <c r="BKO9" s="147"/>
      <c r="BKW9" s="147"/>
      <c r="BLE9" s="147"/>
      <c r="BLM9" s="147"/>
      <c r="BLU9" s="147"/>
      <c r="BMC9" s="147"/>
      <c r="BMK9" s="147"/>
      <c r="BMS9" s="147"/>
      <c r="BNA9" s="147"/>
      <c r="BNI9" s="147"/>
      <c r="BNQ9" s="147"/>
      <c r="BNY9" s="147"/>
      <c r="BOG9" s="147"/>
      <c r="BOO9" s="147"/>
      <c r="BOW9" s="147"/>
      <c r="BPE9" s="147"/>
      <c r="BPM9" s="147"/>
      <c r="BPU9" s="147"/>
      <c r="BQC9" s="147"/>
      <c r="BQK9" s="147"/>
      <c r="BQS9" s="147"/>
      <c r="BRA9" s="147"/>
      <c r="BRI9" s="147"/>
      <c r="BRQ9" s="147"/>
      <c r="BRY9" s="147"/>
      <c r="BSG9" s="147"/>
      <c r="BSO9" s="147"/>
      <c r="BSW9" s="147"/>
      <c r="BTE9" s="147"/>
      <c r="BTM9" s="147"/>
      <c r="BTU9" s="147"/>
      <c r="BUC9" s="147"/>
      <c r="BUK9" s="147"/>
      <c r="BUS9" s="147"/>
      <c r="BVA9" s="147"/>
      <c r="BVI9" s="147"/>
      <c r="BVQ9" s="147"/>
      <c r="BVY9" s="147"/>
      <c r="BWG9" s="147"/>
      <c r="BWO9" s="147"/>
      <c r="BWW9" s="147"/>
      <c r="BXE9" s="147"/>
      <c r="BXM9" s="147"/>
      <c r="BXU9" s="147"/>
      <c r="BYC9" s="147"/>
      <c r="BYK9" s="147"/>
      <c r="BYS9" s="147"/>
      <c r="BZA9" s="147"/>
      <c r="BZI9" s="147"/>
      <c r="BZQ9" s="147"/>
      <c r="BZY9" s="147"/>
      <c r="CAG9" s="147"/>
      <c r="CAO9" s="147"/>
      <c r="CAW9" s="147"/>
      <c r="CBE9" s="147"/>
      <c r="CBM9" s="147"/>
      <c r="CBU9" s="147"/>
      <c r="CCC9" s="147"/>
      <c r="CCK9" s="147"/>
      <c r="CCS9" s="147"/>
      <c r="CDA9" s="147"/>
      <c r="CDI9" s="147"/>
      <c r="CDQ9" s="147"/>
      <c r="CDY9" s="147"/>
      <c r="CEG9" s="147"/>
      <c r="CEO9" s="147"/>
      <c r="CEW9" s="147"/>
      <c r="CFE9" s="147"/>
      <c r="CFM9" s="147"/>
      <c r="CFU9" s="147"/>
      <c r="CGC9" s="147"/>
      <c r="CGK9" s="147"/>
      <c r="CGS9" s="147"/>
      <c r="CHA9" s="147"/>
      <c r="CHI9" s="147"/>
      <c r="CHQ9" s="147"/>
      <c r="CHY9" s="147"/>
      <c r="CIG9" s="147"/>
      <c r="CIO9" s="147"/>
      <c r="CIW9" s="147"/>
      <c r="CJE9" s="147"/>
      <c r="CJM9" s="147"/>
      <c r="CJU9" s="147"/>
      <c r="CKC9" s="147"/>
      <c r="CKK9" s="147"/>
      <c r="CKS9" s="147"/>
      <c r="CLA9" s="147"/>
      <c r="CLI9" s="147"/>
      <c r="CLQ9" s="147"/>
      <c r="CLY9" s="147"/>
      <c r="CMG9" s="147"/>
      <c r="CMO9" s="147"/>
      <c r="CMW9" s="147"/>
      <c r="CNE9" s="147"/>
      <c r="CNM9" s="147"/>
      <c r="CNU9" s="147"/>
      <c r="COC9" s="147"/>
      <c r="COK9" s="147"/>
      <c r="COS9" s="147"/>
      <c r="CPA9" s="147"/>
      <c r="CPI9" s="147"/>
      <c r="CPQ9" s="147"/>
      <c r="CPY9" s="147"/>
      <c r="CQG9" s="147"/>
      <c r="CQO9" s="147"/>
      <c r="CQW9" s="147"/>
      <c r="CRE9" s="147"/>
      <c r="CRM9" s="147"/>
      <c r="CRU9" s="147"/>
      <c r="CSC9" s="147"/>
      <c r="CSK9" s="147"/>
      <c r="CSS9" s="147"/>
      <c r="CTA9" s="147"/>
      <c r="CTI9" s="147"/>
      <c r="CTQ9" s="147"/>
      <c r="CTY9" s="147"/>
      <c r="CUG9" s="147"/>
      <c r="CUO9" s="147"/>
      <c r="CUW9" s="147"/>
      <c r="CVE9" s="147"/>
      <c r="CVM9" s="147"/>
      <c r="CVU9" s="147"/>
      <c r="CWC9" s="147"/>
      <c r="CWK9" s="147"/>
      <c r="CWS9" s="147"/>
      <c r="CXA9" s="147"/>
      <c r="CXI9" s="147"/>
      <c r="CXQ9" s="147"/>
      <c r="CXY9" s="147"/>
      <c r="CYG9" s="147"/>
      <c r="CYO9" s="147"/>
      <c r="CYW9" s="147"/>
      <c r="CZE9" s="147"/>
      <c r="CZM9" s="147"/>
      <c r="CZU9" s="147"/>
      <c r="DAC9" s="147"/>
      <c r="DAK9" s="147"/>
      <c r="DAS9" s="147"/>
      <c r="DBA9" s="147"/>
      <c r="DBI9" s="147"/>
      <c r="DBQ9" s="147"/>
      <c r="DBY9" s="147"/>
      <c r="DCG9" s="147"/>
      <c r="DCO9" s="147"/>
      <c r="DCW9" s="147"/>
      <c r="DDE9" s="147"/>
      <c r="DDM9" s="147"/>
      <c r="DDU9" s="147"/>
      <c r="DEC9" s="147"/>
      <c r="DEK9" s="147"/>
      <c r="DES9" s="147"/>
      <c r="DFA9" s="147"/>
      <c r="DFI9" s="147"/>
      <c r="DFQ9" s="147"/>
      <c r="DFY9" s="147"/>
      <c r="DGG9" s="147"/>
      <c r="DGO9" s="147"/>
      <c r="DGW9" s="147"/>
      <c r="DHE9" s="147"/>
      <c r="DHM9" s="147"/>
      <c r="DHU9" s="147"/>
      <c r="DIC9" s="147"/>
      <c r="DIK9" s="147"/>
      <c r="DIS9" s="147"/>
      <c r="DJA9" s="147"/>
      <c r="DJI9" s="147"/>
      <c r="DJQ9" s="147"/>
      <c r="DJY9" s="147"/>
      <c r="DKG9" s="147"/>
      <c r="DKO9" s="147"/>
      <c r="DKW9" s="147"/>
      <c r="DLE9" s="147"/>
      <c r="DLM9" s="147"/>
      <c r="DLU9" s="147"/>
      <c r="DMC9" s="147"/>
      <c r="DMK9" s="147"/>
      <c r="DMS9" s="147"/>
      <c r="DNA9" s="147"/>
      <c r="DNI9" s="147"/>
      <c r="DNQ9" s="147"/>
      <c r="DNY9" s="147"/>
      <c r="DOG9" s="147"/>
      <c r="DOO9" s="147"/>
      <c r="DOW9" s="147"/>
      <c r="DPE9" s="147"/>
      <c r="DPM9" s="147"/>
      <c r="DPU9" s="147"/>
      <c r="DQC9" s="147"/>
      <c r="DQK9" s="147"/>
      <c r="DQS9" s="147"/>
      <c r="DRA9" s="147"/>
      <c r="DRI9" s="147"/>
      <c r="DRQ9" s="147"/>
      <c r="DRY9" s="147"/>
      <c r="DSG9" s="147"/>
      <c r="DSO9" s="147"/>
      <c r="DSW9" s="147"/>
      <c r="DTE9" s="147"/>
      <c r="DTM9" s="147"/>
      <c r="DTU9" s="147"/>
      <c r="DUC9" s="147"/>
      <c r="DUK9" s="147"/>
      <c r="DUS9" s="147"/>
      <c r="DVA9" s="147"/>
      <c r="DVI9" s="147"/>
      <c r="DVQ9" s="147"/>
      <c r="DVY9" s="147"/>
      <c r="DWG9" s="147"/>
      <c r="DWO9" s="147"/>
      <c r="DWW9" s="147"/>
      <c r="DXE9" s="147"/>
      <c r="DXM9" s="147"/>
      <c r="DXU9" s="147"/>
      <c r="DYC9" s="147"/>
      <c r="DYK9" s="147"/>
      <c r="DYS9" s="147"/>
      <c r="DZA9" s="147"/>
      <c r="DZI9" s="147"/>
      <c r="DZQ9" s="147"/>
      <c r="DZY9" s="147"/>
      <c r="EAG9" s="147"/>
      <c r="EAO9" s="147"/>
      <c r="EAW9" s="147"/>
      <c r="EBE9" s="147"/>
      <c r="EBM9" s="147"/>
      <c r="EBU9" s="147"/>
      <c r="ECC9" s="147"/>
      <c r="ECK9" s="147"/>
      <c r="ECS9" s="147"/>
      <c r="EDA9" s="147"/>
      <c r="EDI9" s="147"/>
      <c r="EDQ9" s="147"/>
      <c r="EDY9" s="147"/>
      <c r="EEG9" s="147"/>
      <c r="EEO9" s="147"/>
      <c r="EEW9" s="147"/>
      <c r="EFE9" s="147"/>
      <c r="EFM9" s="147"/>
      <c r="EFU9" s="147"/>
      <c r="EGC9" s="147"/>
      <c r="EGK9" s="147"/>
      <c r="EGS9" s="147"/>
      <c r="EHA9" s="147"/>
      <c r="EHI9" s="147"/>
      <c r="EHQ9" s="147"/>
      <c r="EHY9" s="147"/>
      <c r="EIG9" s="147"/>
      <c r="EIO9" s="147"/>
      <c r="EIW9" s="147"/>
      <c r="EJE9" s="147"/>
      <c r="EJM9" s="147"/>
      <c r="EJU9" s="147"/>
      <c r="EKC9" s="147"/>
      <c r="EKK9" s="147"/>
      <c r="EKS9" s="147"/>
      <c r="ELA9" s="147"/>
      <c r="ELI9" s="147"/>
      <c r="ELQ9" s="147"/>
      <c r="ELY9" s="147"/>
      <c r="EMG9" s="147"/>
      <c r="EMO9" s="147"/>
      <c r="EMW9" s="147"/>
      <c r="ENE9" s="147"/>
      <c r="ENM9" s="147"/>
      <c r="ENU9" s="147"/>
      <c r="EOC9" s="147"/>
      <c r="EOK9" s="147"/>
      <c r="EOS9" s="147"/>
      <c r="EPA9" s="147"/>
      <c r="EPI9" s="147"/>
      <c r="EPQ9" s="147"/>
      <c r="EPY9" s="147"/>
      <c r="EQG9" s="147"/>
      <c r="EQO9" s="147"/>
      <c r="EQW9" s="147"/>
      <c r="ERE9" s="147"/>
      <c r="ERM9" s="147"/>
      <c r="ERU9" s="147"/>
      <c r="ESC9" s="147"/>
      <c r="ESK9" s="147"/>
      <c r="ESS9" s="147"/>
      <c r="ETA9" s="147"/>
      <c r="ETI9" s="147"/>
      <c r="ETQ9" s="147"/>
      <c r="ETY9" s="147"/>
      <c r="EUG9" s="147"/>
      <c r="EUO9" s="147"/>
      <c r="EUW9" s="147"/>
      <c r="EVE9" s="147"/>
      <c r="EVM9" s="147"/>
      <c r="EVU9" s="147"/>
      <c r="EWC9" s="147"/>
      <c r="EWK9" s="147"/>
      <c r="EWS9" s="147"/>
      <c r="EXA9" s="147"/>
      <c r="EXI9" s="147"/>
      <c r="EXQ9" s="147"/>
      <c r="EXY9" s="147"/>
      <c r="EYG9" s="147"/>
      <c r="EYO9" s="147"/>
      <c r="EYW9" s="147"/>
      <c r="EZE9" s="147"/>
      <c r="EZM9" s="147"/>
      <c r="EZU9" s="147"/>
      <c r="FAC9" s="147"/>
      <c r="FAK9" s="147"/>
      <c r="FAS9" s="147"/>
      <c r="FBA9" s="147"/>
      <c r="FBI9" s="147"/>
      <c r="FBQ9" s="147"/>
      <c r="FBY9" s="147"/>
      <c r="FCG9" s="147"/>
      <c r="FCO9" s="147"/>
      <c r="FCW9" s="147"/>
      <c r="FDE9" s="147"/>
      <c r="FDM9" s="147"/>
      <c r="FDU9" s="147"/>
      <c r="FEC9" s="147"/>
      <c r="FEK9" s="147"/>
      <c r="FES9" s="147"/>
      <c r="FFA9" s="147"/>
      <c r="FFI9" s="147"/>
      <c r="FFQ9" s="147"/>
      <c r="FFY9" s="147"/>
      <c r="FGG9" s="147"/>
      <c r="FGO9" s="147"/>
      <c r="FGW9" s="147"/>
      <c r="FHE9" s="147"/>
      <c r="FHM9" s="147"/>
      <c r="FHU9" s="147"/>
      <c r="FIC9" s="147"/>
      <c r="FIK9" s="147"/>
      <c r="FIS9" s="147"/>
      <c r="FJA9" s="147"/>
      <c r="FJI9" s="147"/>
      <c r="FJQ9" s="147"/>
      <c r="FJY9" s="147"/>
      <c r="FKG9" s="147"/>
      <c r="FKO9" s="147"/>
      <c r="FKW9" s="147"/>
      <c r="FLE9" s="147"/>
      <c r="FLM9" s="147"/>
      <c r="FLU9" s="147"/>
      <c r="FMC9" s="147"/>
      <c r="FMK9" s="147"/>
      <c r="FMS9" s="147"/>
      <c r="FNA9" s="147"/>
      <c r="FNI9" s="147"/>
      <c r="FNQ9" s="147"/>
      <c r="FNY9" s="147"/>
      <c r="FOG9" s="147"/>
      <c r="FOO9" s="147"/>
      <c r="FOW9" s="147"/>
      <c r="FPE9" s="147"/>
      <c r="FPM9" s="147"/>
      <c r="FPU9" s="147"/>
      <c r="FQC9" s="147"/>
      <c r="FQK9" s="147"/>
      <c r="FQS9" s="147"/>
      <c r="FRA9" s="147"/>
      <c r="FRI9" s="147"/>
      <c r="FRQ9" s="147"/>
      <c r="FRY9" s="147"/>
      <c r="FSG9" s="147"/>
      <c r="FSO9" s="147"/>
      <c r="FSW9" s="147"/>
      <c r="FTE9" s="147"/>
      <c r="FTM9" s="147"/>
      <c r="FTU9" s="147"/>
      <c r="FUC9" s="147"/>
      <c r="FUK9" s="147"/>
      <c r="FUS9" s="147"/>
      <c r="FVA9" s="147"/>
      <c r="FVI9" s="147"/>
      <c r="FVQ9" s="147"/>
      <c r="FVY9" s="147"/>
      <c r="FWG9" s="147"/>
      <c r="FWO9" s="147"/>
      <c r="FWW9" s="147"/>
      <c r="FXE9" s="147"/>
      <c r="FXM9" s="147"/>
      <c r="FXU9" s="147"/>
      <c r="FYC9" s="147"/>
      <c r="FYK9" s="147"/>
      <c r="FYS9" s="147"/>
      <c r="FZA9" s="147"/>
      <c r="FZI9" s="147"/>
      <c r="FZQ9" s="147"/>
      <c r="FZY9" s="147"/>
      <c r="GAG9" s="147"/>
      <c r="GAO9" s="147"/>
      <c r="GAW9" s="147"/>
      <c r="GBE9" s="147"/>
      <c r="GBM9" s="147"/>
      <c r="GBU9" s="147"/>
      <c r="GCC9" s="147"/>
      <c r="GCK9" s="147"/>
      <c r="GCS9" s="147"/>
      <c r="GDA9" s="147"/>
      <c r="GDI9" s="147"/>
      <c r="GDQ9" s="147"/>
      <c r="GDY9" s="147"/>
      <c r="GEG9" s="147"/>
      <c r="GEO9" s="147"/>
      <c r="GEW9" s="147"/>
      <c r="GFE9" s="147"/>
      <c r="GFM9" s="147"/>
      <c r="GFU9" s="147"/>
      <c r="GGC9" s="147"/>
      <c r="GGK9" s="147"/>
      <c r="GGS9" s="147"/>
      <c r="GHA9" s="147"/>
      <c r="GHI9" s="147"/>
      <c r="GHQ9" s="147"/>
      <c r="GHY9" s="147"/>
      <c r="GIG9" s="147"/>
      <c r="GIO9" s="147"/>
      <c r="GIW9" s="147"/>
      <c r="GJE9" s="147"/>
      <c r="GJM9" s="147"/>
      <c r="GJU9" s="147"/>
      <c r="GKC9" s="147"/>
      <c r="GKK9" s="147"/>
      <c r="GKS9" s="147"/>
      <c r="GLA9" s="147"/>
      <c r="GLI9" s="147"/>
      <c r="GLQ9" s="147"/>
      <c r="GLY9" s="147"/>
      <c r="GMG9" s="147"/>
      <c r="GMO9" s="147"/>
      <c r="GMW9" s="147"/>
      <c r="GNE9" s="147"/>
      <c r="GNM9" s="147"/>
      <c r="GNU9" s="147"/>
      <c r="GOC9" s="147"/>
      <c r="GOK9" s="147"/>
      <c r="GOS9" s="147"/>
      <c r="GPA9" s="147"/>
      <c r="GPI9" s="147"/>
      <c r="GPQ9" s="147"/>
      <c r="GPY9" s="147"/>
      <c r="GQG9" s="147"/>
      <c r="GQO9" s="147"/>
      <c r="GQW9" s="147"/>
      <c r="GRE9" s="147"/>
      <c r="GRM9" s="147"/>
      <c r="GRU9" s="147"/>
      <c r="GSC9" s="147"/>
      <c r="GSK9" s="147"/>
      <c r="GSS9" s="147"/>
      <c r="GTA9" s="147"/>
      <c r="GTI9" s="147"/>
      <c r="GTQ9" s="147"/>
      <c r="GTY9" s="147"/>
      <c r="GUG9" s="147"/>
      <c r="GUO9" s="147"/>
      <c r="GUW9" s="147"/>
      <c r="GVE9" s="147"/>
      <c r="GVM9" s="147"/>
      <c r="GVU9" s="147"/>
      <c r="GWC9" s="147"/>
      <c r="GWK9" s="147"/>
      <c r="GWS9" s="147"/>
      <c r="GXA9" s="147"/>
      <c r="GXI9" s="147"/>
      <c r="GXQ9" s="147"/>
      <c r="GXY9" s="147"/>
      <c r="GYG9" s="147"/>
      <c r="GYO9" s="147"/>
      <c r="GYW9" s="147"/>
      <c r="GZE9" s="147"/>
      <c r="GZM9" s="147"/>
      <c r="GZU9" s="147"/>
      <c r="HAC9" s="147"/>
      <c r="HAK9" s="147"/>
      <c r="HAS9" s="147"/>
      <c r="HBA9" s="147"/>
      <c r="HBI9" s="147"/>
      <c r="HBQ9" s="147"/>
      <c r="HBY9" s="147"/>
      <c r="HCG9" s="147"/>
      <c r="HCO9" s="147"/>
      <c r="HCW9" s="147"/>
      <c r="HDE9" s="147"/>
      <c r="HDM9" s="147"/>
      <c r="HDU9" s="147"/>
      <c r="HEC9" s="147"/>
      <c r="HEK9" s="147"/>
      <c r="HES9" s="147"/>
      <c r="HFA9" s="147"/>
      <c r="HFI9" s="147"/>
      <c r="HFQ9" s="147"/>
      <c r="HFY9" s="147"/>
      <c r="HGG9" s="147"/>
      <c r="HGO9" s="147"/>
      <c r="HGW9" s="147"/>
      <c r="HHE9" s="147"/>
      <c r="HHM9" s="147"/>
      <c r="HHU9" s="147"/>
      <c r="HIC9" s="147"/>
      <c r="HIK9" s="147"/>
      <c r="HIS9" s="147"/>
      <c r="HJA9" s="147"/>
      <c r="HJI9" s="147"/>
      <c r="HJQ9" s="147"/>
      <c r="HJY9" s="147"/>
      <c r="HKG9" s="147"/>
      <c r="HKO9" s="147"/>
      <c r="HKW9" s="147"/>
      <c r="HLE9" s="147"/>
      <c r="HLM9" s="147"/>
      <c r="HLU9" s="147"/>
      <c r="HMC9" s="147"/>
      <c r="HMK9" s="147"/>
      <c r="HMS9" s="147"/>
      <c r="HNA9" s="147"/>
      <c r="HNI9" s="147"/>
      <c r="HNQ9" s="147"/>
      <c r="HNY9" s="147"/>
      <c r="HOG9" s="147"/>
      <c r="HOO9" s="147"/>
      <c r="HOW9" s="147"/>
      <c r="HPE9" s="147"/>
      <c r="HPM9" s="147"/>
      <c r="HPU9" s="147"/>
      <c r="HQC9" s="147"/>
      <c r="HQK9" s="147"/>
      <c r="HQS9" s="147"/>
      <c r="HRA9" s="147"/>
      <c r="HRI9" s="147"/>
      <c r="HRQ9" s="147"/>
      <c r="HRY9" s="147"/>
      <c r="HSG9" s="147"/>
      <c r="HSO9" s="147"/>
      <c r="HSW9" s="147"/>
      <c r="HTE9" s="147"/>
      <c r="HTM9" s="147"/>
      <c r="HTU9" s="147"/>
      <c r="HUC9" s="147"/>
      <c r="HUK9" s="147"/>
      <c r="HUS9" s="147"/>
      <c r="HVA9" s="147"/>
      <c r="HVI9" s="147"/>
      <c r="HVQ9" s="147"/>
      <c r="HVY9" s="147"/>
      <c r="HWG9" s="147"/>
      <c r="HWO9" s="147"/>
      <c r="HWW9" s="147"/>
      <c r="HXE9" s="147"/>
      <c r="HXM9" s="147"/>
      <c r="HXU9" s="147"/>
      <c r="HYC9" s="147"/>
      <c r="HYK9" s="147"/>
      <c r="HYS9" s="147"/>
      <c r="HZA9" s="147"/>
      <c r="HZI9" s="147"/>
      <c r="HZQ9" s="147"/>
      <c r="HZY9" s="147"/>
      <c r="IAG9" s="147"/>
      <c r="IAO9" s="147"/>
      <c r="IAW9" s="147"/>
      <c r="IBE9" s="147"/>
      <c r="IBM9" s="147"/>
      <c r="IBU9" s="147"/>
      <c r="ICC9" s="147"/>
      <c r="ICK9" s="147"/>
      <c r="ICS9" s="147"/>
      <c r="IDA9" s="147"/>
      <c r="IDI9" s="147"/>
      <c r="IDQ9" s="147"/>
      <c r="IDY9" s="147"/>
      <c r="IEG9" s="147"/>
      <c r="IEO9" s="147"/>
      <c r="IEW9" s="147"/>
      <c r="IFE9" s="147"/>
      <c r="IFM9" s="147"/>
      <c r="IFU9" s="147"/>
      <c r="IGC9" s="147"/>
      <c r="IGK9" s="147"/>
      <c r="IGS9" s="147"/>
      <c r="IHA9" s="147"/>
      <c r="IHI9" s="147"/>
      <c r="IHQ9" s="147"/>
      <c r="IHY9" s="147"/>
      <c r="IIG9" s="147"/>
      <c r="IIO9" s="147"/>
      <c r="IIW9" s="147"/>
      <c r="IJE9" s="147"/>
      <c r="IJM9" s="147"/>
      <c r="IJU9" s="147"/>
      <c r="IKC9" s="147"/>
      <c r="IKK9" s="147"/>
      <c r="IKS9" s="147"/>
      <c r="ILA9" s="147"/>
      <c r="ILI9" s="147"/>
      <c r="ILQ9" s="147"/>
      <c r="ILY9" s="147"/>
      <c r="IMG9" s="147"/>
      <c r="IMO9" s="147"/>
      <c r="IMW9" s="147"/>
      <c r="INE9" s="147"/>
      <c r="INM9" s="147"/>
      <c r="INU9" s="147"/>
      <c r="IOC9" s="147"/>
      <c r="IOK9" s="147"/>
      <c r="IOS9" s="147"/>
      <c r="IPA9" s="147"/>
      <c r="IPI9" s="147"/>
      <c r="IPQ9" s="147"/>
      <c r="IPY9" s="147"/>
      <c r="IQG9" s="147"/>
      <c r="IQO9" s="147"/>
      <c r="IQW9" s="147"/>
      <c r="IRE9" s="147"/>
      <c r="IRM9" s="147"/>
      <c r="IRU9" s="147"/>
      <c r="ISC9" s="147"/>
      <c r="ISK9" s="147"/>
      <c r="ISS9" s="147"/>
      <c r="ITA9" s="147"/>
      <c r="ITI9" s="147"/>
      <c r="ITQ9" s="147"/>
      <c r="ITY9" s="147"/>
      <c r="IUG9" s="147"/>
      <c r="IUO9" s="147"/>
      <c r="IUW9" s="147"/>
      <c r="IVE9" s="147"/>
      <c r="IVM9" s="147"/>
      <c r="IVU9" s="147"/>
      <c r="IWC9" s="147"/>
      <c r="IWK9" s="147"/>
      <c r="IWS9" s="147"/>
      <c r="IXA9" s="147"/>
      <c r="IXI9" s="147"/>
      <c r="IXQ9" s="147"/>
      <c r="IXY9" s="147"/>
      <c r="IYG9" s="147"/>
      <c r="IYO9" s="147"/>
      <c r="IYW9" s="147"/>
      <c r="IZE9" s="147"/>
      <c r="IZM9" s="147"/>
      <c r="IZU9" s="147"/>
      <c r="JAC9" s="147"/>
      <c r="JAK9" s="147"/>
      <c r="JAS9" s="147"/>
      <c r="JBA9" s="147"/>
      <c r="JBI9" s="147"/>
      <c r="JBQ9" s="147"/>
      <c r="JBY9" s="147"/>
      <c r="JCG9" s="147"/>
      <c r="JCO9" s="147"/>
      <c r="JCW9" s="147"/>
      <c r="JDE9" s="147"/>
      <c r="JDM9" s="147"/>
      <c r="JDU9" s="147"/>
      <c r="JEC9" s="147"/>
      <c r="JEK9" s="147"/>
      <c r="JES9" s="147"/>
      <c r="JFA9" s="147"/>
      <c r="JFI9" s="147"/>
      <c r="JFQ9" s="147"/>
      <c r="JFY9" s="147"/>
      <c r="JGG9" s="147"/>
      <c r="JGO9" s="147"/>
      <c r="JGW9" s="147"/>
      <c r="JHE9" s="147"/>
      <c r="JHM9" s="147"/>
      <c r="JHU9" s="147"/>
      <c r="JIC9" s="147"/>
      <c r="JIK9" s="147"/>
      <c r="JIS9" s="147"/>
      <c r="JJA9" s="147"/>
      <c r="JJI9" s="147"/>
      <c r="JJQ9" s="147"/>
      <c r="JJY9" s="147"/>
      <c r="JKG9" s="147"/>
      <c r="JKO9" s="147"/>
      <c r="JKW9" s="147"/>
      <c r="JLE9" s="147"/>
      <c r="JLM9" s="147"/>
      <c r="JLU9" s="147"/>
      <c r="JMC9" s="147"/>
      <c r="JMK9" s="147"/>
      <c r="JMS9" s="147"/>
      <c r="JNA9" s="147"/>
      <c r="JNI9" s="147"/>
      <c r="JNQ9" s="147"/>
      <c r="JNY9" s="147"/>
      <c r="JOG9" s="147"/>
      <c r="JOO9" s="147"/>
      <c r="JOW9" s="147"/>
      <c r="JPE9" s="147"/>
      <c r="JPM9" s="147"/>
      <c r="JPU9" s="147"/>
      <c r="JQC9" s="147"/>
      <c r="JQK9" s="147"/>
      <c r="JQS9" s="147"/>
      <c r="JRA9" s="147"/>
      <c r="JRI9" s="147"/>
      <c r="JRQ9" s="147"/>
      <c r="JRY9" s="147"/>
      <c r="JSG9" s="147"/>
      <c r="JSO9" s="147"/>
      <c r="JSW9" s="147"/>
      <c r="JTE9" s="147"/>
      <c r="JTM9" s="147"/>
      <c r="JTU9" s="147"/>
      <c r="JUC9" s="147"/>
      <c r="JUK9" s="147"/>
      <c r="JUS9" s="147"/>
      <c r="JVA9" s="147"/>
      <c r="JVI9" s="147"/>
      <c r="JVQ9" s="147"/>
      <c r="JVY9" s="147"/>
      <c r="JWG9" s="147"/>
      <c r="JWO9" s="147"/>
      <c r="JWW9" s="147"/>
      <c r="JXE9" s="147"/>
      <c r="JXM9" s="147"/>
      <c r="JXU9" s="147"/>
      <c r="JYC9" s="147"/>
      <c r="JYK9" s="147"/>
      <c r="JYS9" s="147"/>
      <c r="JZA9" s="147"/>
      <c r="JZI9" s="147"/>
      <c r="JZQ9" s="147"/>
      <c r="JZY9" s="147"/>
      <c r="KAG9" s="147"/>
      <c r="KAO9" s="147"/>
      <c r="KAW9" s="147"/>
      <c r="KBE9" s="147"/>
      <c r="KBM9" s="147"/>
      <c r="KBU9" s="147"/>
      <c r="KCC9" s="147"/>
      <c r="KCK9" s="147"/>
      <c r="KCS9" s="147"/>
      <c r="KDA9" s="147"/>
      <c r="KDI9" s="147"/>
      <c r="KDQ9" s="147"/>
      <c r="KDY9" s="147"/>
      <c r="KEG9" s="147"/>
      <c r="KEO9" s="147"/>
      <c r="KEW9" s="147"/>
      <c r="KFE9" s="147"/>
      <c r="KFM9" s="147"/>
      <c r="KFU9" s="147"/>
      <c r="KGC9" s="147"/>
      <c r="KGK9" s="147"/>
      <c r="KGS9" s="147"/>
      <c r="KHA9" s="147"/>
      <c r="KHI9" s="147"/>
      <c r="KHQ9" s="147"/>
      <c r="KHY9" s="147"/>
      <c r="KIG9" s="147"/>
      <c r="KIO9" s="147"/>
      <c r="KIW9" s="147"/>
      <c r="KJE9" s="147"/>
      <c r="KJM9" s="147"/>
      <c r="KJU9" s="147"/>
      <c r="KKC9" s="147"/>
      <c r="KKK9" s="147"/>
      <c r="KKS9" s="147"/>
      <c r="KLA9" s="147"/>
      <c r="KLI9" s="147"/>
      <c r="KLQ9" s="147"/>
      <c r="KLY9" s="147"/>
      <c r="KMG9" s="147"/>
      <c r="KMO9" s="147"/>
      <c r="KMW9" s="147"/>
      <c r="KNE9" s="147"/>
      <c r="KNM9" s="147"/>
      <c r="KNU9" s="147"/>
      <c r="KOC9" s="147"/>
      <c r="KOK9" s="147"/>
      <c r="KOS9" s="147"/>
      <c r="KPA9" s="147"/>
      <c r="KPI9" s="147"/>
      <c r="KPQ9" s="147"/>
      <c r="KPY9" s="147"/>
      <c r="KQG9" s="147"/>
      <c r="KQO9" s="147"/>
      <c r="KQW9" s="147"/>
      <c r="KRE9" s="147"/>
      <c r="KRM9" s="147"/>
      <c r="KRU9" s="147"/>
      <c r="KSC9" s="147"/>
      <c r="KSK9" s="147"/>
      <c r="KSS9" s="147"/>
      <c r="KTA9" s="147"/>
      <c r="KTI9" s="147"/>
      <c r="KTQ9" s="147"/>
      <c r="KTY9" s="147"/>
      <c r="KUG9" s="147"/>
      <c r="KUO9" s="147"/>
      <c r="KUW9" s="147"/>
      <c r="KVE9" s="147"/>
      <c r="KVM9" s="147"/>
      <c r="KVU9" s="147"/>
      <c r="KWC9" s="147"/>
      <c r="KWK9" s="147"/>
      <c r="KWS9" s="147"/>
      <c r="KXA9" s="147"/>
      <c r="KXI9" s="147"/>
      <c r="KXQ9" s="147"/>
      <c r="KXY9" s="147"/>
      <c r="KYG9" s="147"/>
      <c r="KYO9" s="147"/>
      <c r="KYW9" s="147"/>
      <c r="KZE9" s="147"/>
      <c r="KZM9" s="147"/>
      <c r="KZU9" s="147"/>
      <c r="LAC9" s="147"/>
      <c r="LAK9" s="147"/>
      <c r="LAS9" s="147"/>
      <c r="LBA9" s="147"/>
      <c r="LBI9" s="147"/>
      <c r="LBQ9" s="147"/>
      <c r="LBY9" s="147"/>
      <c r="LCG9" s="147"/>
      <c r="LCO9" s="147"/>
      <c r="LCW9" s="147"/>
      <c r="LDE9" s="147"/>
      <c r="LDM9" s="147"/>
      <c r="LDU9" s="147"/>
      <c r="LEC9" s="147"/>
      <c r="LEK9" s="147"/>
      <c r="LES9" s="147"/>
      <c r="LFA9" s="147"/>
      <c r="LFI9" s="147"/>
      <c r="LFQ9" s="147"/>
      <c r="LFY9" s="147"/>
      <c r="LGG9" s="147"/>
      <c r="LGO9" s="147"/>
      <c r="LGW9" s="147"/>
      <c r="LHE9" s="147"/>
      <c r="LHM9" s="147"/>
      <c r="LHU9" s="147"/>
      <c r="LIC9" s="147"/>
      <c r="LIK9" s="147"/>
      <c r="LIS9" s="147"/>
      <c r="LJA9" s="147"/>
      <c r="LJI9" s="147"/>
      <c r="LJQ9" s="147"/>
      <c r="LJY9" s="147"/>
      <c r="LKG9" s="147"/>
      <c r="LKO9" s="147"/>
      <c r="LKW9" s="147"/>
      <c r="LLE9" s="147"/>
      <c r="LLM9" s="147"/>
      <c r="LLU9" s="147"/>
      <c r="LMC9" s="147"/>
      <c r="LMK9" s="147"/>
      <c r="LMS9" s="147"/>
      <c r="LNA9" s="147"/>
      <c r="LNI9" s="147"/>
      <c r="LNQ9" s="147"/>
      <c r="LNY9" s="147"/>
      <c r="LOG9" s="147"/>
      <c r="LOO9" s="147"/>
      <c r="LOW9" s="147"/>
      <c r="LPE9" s="147"/>
      <c r="LPM9" s="147"/>
      <c r="LPU9" s="147"/>
      <c r="LQC9" s="147"/>
      <c r="LQK9" s="147"/>
      <c r="LQS9" s="147"/>
      <c r="LRA9" s="147"/>
      <c r="LRI9" s="147"/>
      <c r="LRQ9" s="147"/>
      <c r="LRY9" s="147"/>
      <c r="LSG9" s="147"/>
      <c r="LSO9" s="147"/>
      <c r="LSW9" s="147"/>
      <c r="LTE9" s="147"/>
      <c r="LTM9" s="147"/>
      <c r="LTU9" s="147"/>
      <c r="LUC9" s="147"/>
      <c r="LUK9" s="147"/>
      <c r="LUS9" s="147"/>
      <c r="LVA9" s="147"/>
      <c r="LVI9" s="147"/>
      <c r="LVQ9" s="147"/>
      <c r="LVY9" s="147"/>
      <c r="LWG9" s="147"/>
      <c r="LWO9" s="147"/>
      <c r="LWW9" s="147"/>
      <c r="LXE9" s="147"/>
      <c r="LXM9" s="147"/>
      <c r="LXU9" s="147"/>
      <c r="LYC9" s="147"/>
      <c r="LYK9" s="147"/>
      <c r="LYS9" s="147"/>
      <c r="LZA9" s="147"/>
      <c r="LZI9" s="147"/>
      <c r="LZQ9" s="147"/>
      <c r="LZY9" s="147"/>
      <c r="MAG9" s="147"/>
      <c r="MAO9" s="147"/>
      <c r="MAW9" s="147"/>
      <c r="MBE9" s="147"/>
      <c r="MBM9" s="147"/>
      <c r="MBU9" s="147"/>
      <c r="MCC9" s="147"/>
      <c r="MCK9" s="147"/>
      <c r="MCS9" s="147"/>
      <c r="MDA9" s="147"/>
      <c r="MDI9" s="147"/>
      <c r="MDQ9" s="147"/>
      <c r="MDY9" s="147"/>
      <c r="MEG9" s="147"/>
      <c r="MEO9" s="147"/>
      <c r="MEW9" s="147"/>
      <c r="MFE9" s="147"/>
      <c r="MFM9" s="147"/>
      <c r="MFU9" s="147"/>
      <c r="MGC9" s="147"/>
      <c r="MGK9" s="147"/>
      <c r="MGS9" s="147"/>
      <c r="MHA9" s="147"/>
      <c r="MHI9" s="147"/>
      <c r="MHQ9" s="147"/>
      <c r="MHY9" s="147"/>
      <c r="MIG9" s="147"/>
      <c r="MIO9" s="147"/>
      <c r="MIW9" s="147"/>
      <c r="MJE9" s="147"/>
      <c r="MJM9" s="147"/>
      <c r="MJU9" s="147"/>
      <c r="MKC9" s="147"/>
      <c r="MKK9" s="147"/>
      <c r="MKS9" s="147"/>
      <c r="MLA9" s="147"/>
      <c r="MLI9" s="147"/>
      <c r="MLQ9" s="147"/>
      <c r="MLY9" s="147"/>
      <c r="MMG9" s="147"/>
      <c r="MMO9" s="147"/>
      <c r="MMW9" s="147"/>
      <c r="MNE9" s="147"/>
      <c r="MNM9" s="147"/>
      <c r="MNU9" s="147"/>
      <c r="MOC9" s="147"/>
      <c r="MOK9" s="147"/>
      <c r="MOS9" s="147"/>
      <c r="MPA9" s="147"/>
      <c r="MPI9" s="147"/>
      <c r="MPQ9" s="147"/>
      <c r="MPY9" s="147"/>
      <c r="MQG9" s="147"/>
      <c r="MQO9" s="147"/>
      <c r="MQW9" s="147"/>
      <c r="MRE9" s="147"/>
      <c r="MRM9" s="147"/>
      <c r="MRU9" s="147"/>
      <c r="MSC9" s="147"/>
      <c r="MSK9" s="147"/>
      <c r="MSS9" s="147"/>
      <c r="MTA9" s="147"/>
      <c r="MTI9" s="147"/>
      <c r="MTQ9" s="147"/>
      <c r="MTY9" s="147"/>
      <c r="MUG9" s="147"/>
      <c r="MUO9" s="147"/>
      <c r="MUW9" s="147"/>
      <c r="MVE9" s="147"/>
      <c r="MVM9" s="147"/>
      <c r="MVU9" s="147"/>
      <c r="MWC9" s="147"/>
      <c r="MWK9" s="147"/>
      <c r="MWS9" s="147"/>
      <c r="MXA9" s="147"/>
      <c r="MXI9" s="147"/>
      <c r="MXQ9" s="147"/>
      <c r="MXY9" s="147"/>
      <c r="MYG9" s="147"/>
      <c r="MYO9" s="147"/>
      <c r="MYW9" s="147"/>
      <c r="MZE9" s="147"/>
      <c r="MZM9" s="147"/>
      <c r="MZU9" s="147"/>
      <c r="NAC9" s="147"/>
      <c r="NAK9" s="147"/>
      <c r="NAS9" s="147"/>
      <c r="NBA9" s="147"/>
      <c r="NBI9" s="147"/>
      <c r="NBQ9" s="147"/>
      <c r="NBY9" s="147"/>
      <c r="NCG9" s="147"/>
      <c r="NCO9" s="147"/>
      <c r="NCW9" s="147"/>
      <c r="NDE9" s="147"/>
      <c r="NDM9" s="147"/>
      <c r="NDU9" s="147"/>
      <c r="NEC9" s="147"/>
      <c r="NEK9" s="147"/>
      <c r="NES9" s="147"/>
      <c r="NFA9" s="147"/>
      <c r="NFI9" s="147"/>
      <c r="NFQ9" s="147"/>
      <c r="NFY9" s="147"/>
      <c r="NGG9" s="147"/>
      <c r="NGO9" s="147"/>
      <c r="NGW9" s="147"/>
      <c r="NHE9" s="147"/>
      <c r="NHM9" s="147"/>
      <c r="NHU9" s="147"/>
      <c r="NIC9" s="147"/>
      <c r="NIK9" s="147"/>
      <c r="NIS9" s="147"/>
      <c r="NJA9" s="147"/>
      <c r="NJI9" s="147"/>
      <c r="NJQ9" s="147"/>
      <c r="NJY9" s="147"/>
      <c r="NKG9" s="147"/>
      <c r="NKO9" s="147"/>
      <c r="NKW9" s="147"/>
      <c r="NLE9" s="147"/>
      <c r="NLM9" s="147"/>
      <c r="NLU9" s="147"/>
      <c r="NMC9" s="147"/>
      <c r="NMK9" s="147"/>
      <c r="NMS9" s="147"/>
      <c r="NNA9" s="147"/>
      <c r="NNI9" s="147"/>
      <c r="NNQ9" s="147"/>
      <c r="NNY9" s="147"/>
      <c r="NOG9" s="147"/>
      <c r="NOO9" s="147"/>
      <c r="NOW9" s="147"/>
      <c r="NPE9" s="147"/>
      <c r="NPM9" s="147"/>
      <c r="NPU9" s="147"/>
      <c r="NQC9" s="147"/>
      <c r="NQK9" s="147"/>
      <c r="NQS9" s="147"/>
      <c r="NRA9" s="147"/>
      <c r="NRI9" s="147"/>
      <c r="NRQ9" s="147"/>
      <c r="NRY9" s="147"/>
      <c r="NSG9" s="147"/>
      <c r="NSO9" s="147"/>
      <c r="NSW9" s="147"/>
      <c r="NTE9" s="147"/>
      <c r="NTM9" s="147"/>
      <c r="NTU9" s="147"/>
      <c r="NUC9" s="147"/>
      <c r="NUK9" s="147"/>
      <c r="NUS9" s="147"/>
      <c r="NVA9" s="147"/>
      <c r="NVI9" s="147"/>
      <c r="NVQ9" s="147"/>
      <c r="NVY9" s="147"/>
      <c r="NWG9" s="147"/>
      <c r="NWO9" s="147"/>
      <c r="NWW9" s="147"/>
      <c r="NXE9" s="147"/>
      <c r="NXM9" s="147"/>
      <c r="NXU9" s="147"/>
      <c r="NYC9" s="147"/>
      <c r="NYK9" s="147"/>
      <c r="NYS9" s="147"/>
      <c r="NZA9" s="147"/>
      <c r="NZI9" s="147"/>
      <c r="NZQ9" s="147"/>
      <c r="NZY9" s="147"/>
      <c r="OAG9" s="147"/>
      <c r="OAO9" s="147"/>
      <c r="OAW9" s="147"/>
      <c r="OBE9" s="147"/>
      <c r="OBM9" s="147"/>
      <c r="OBU9" s="147"/>
      <c r="OCC9" s="147"/>
      <c r="OCK9" s="147"/>
      <c r="OCS9" s="147"/>
      <c r="ODA9" s="147"/>
      <c r="ODI9" s="147"/>
      <c r="ODQ9" s="147"/>
      <c r="ODY9" s="147"/>
      <c r="OEG9" s="147"/>
      <c r="OEO9" s="147"/>
      <c r="OEW9" s="147"/>
      <c r="OFE9" s="147"/>
      <c r="OFM9" s="147"/>
      <c r="OFU9" s="147"/>
      <c r="OGC9" s="147"/>
      <c r="OGK9" s="147"/>
      <c r="OGS9" s="147"/>
      <c r="OHA9" s="147"/>
      <c r="OHI9" s="147"/>
      <c r="OHQ9" s="147"/>
      <c r="OHY9" s="147"/>
      <c r="OIG9" s="147"/>
      <c r="OIO9" s="147"/>
      <c r="OIW9" s="147"/>
      <c r="OJE9" s="147"/>
      <c r="OJM9" s="147"/>
      <c r="OJU9" s="147"/>
      <c r="OKC9" s="147"/>
      <c r="OKK9" s="147"/>
      <c r="OKS9" s="147"/>
      <c r="OLA9" s="147"/>
      <c r="OLI9" s="147"/>
      <c r="OLQ9" s="147"/>
      <c r="OLY9" s="147"/>
      <c r="OMG9" s="147"/>
      <c r="OMO9" s="147"/>
      <c r="OMW9" s="147"/>
      <c r="ONE9" s="147"/>
      <c r="ONM9" s="147"/>
      <c r="ONU9" s="147"/>
      <c r="OOC9" s="147"/>
      <c r="OOK9" s="147"/>
      <c r="OOS9" s="147"/>
      <c r="OPA9" s="147"/>
      <c r="OPI9" s="147"/>
      <c r="OPQ9" s="147"/>
      <c r="OPY9" s="147"/>
      <c r="OQG9" s="147"/>
      <c r="OQO9" s="147"/>
      <c r="OQW9" s="147"/>
      <c r="ORE9" s="147"/>
      <c r="ORM9" s="147"/>
      <c r="ORU9" s="147"/>
      <c r="OSC9" s="147"/>
      <c r="OSK9" s="147"/>
      <c r="OSS9" s="147"/>
      <c r="OTA9" s="147"/>
      <c r="OTI9" s="147"/>
      <c r="OTQ9" s="147"/>
      <c r="OTY9" s="147"/>
      <c r="OUG9" s="147"/>
      <c r="OUO9" s="147"/>
      <c r="OUW9" s="147"/>
      <c r="OVE9" s="147"/>
      <c r="OVM9" s="147"/>
      <c r="OVU9" s="147"/>
      <c r="OWC9" s="147"/>
      <c r="OWK9" s="147"/>
      <c r="OWS9" s="147"/>
      <c r="OXA9" s="147"/>
      <c r="OXI9" s="147"/>
      <c r="OXQ9" s="147"/>
      <c r="OXY9" s="147"/>
      <c r="OYG9" s="147"/>
      <c r="OYO9" s="147"/>
      <c r="OYW9" s="147"/>
      <c r="OZE9" s="147"/>
      <c r="OZM9" s="147"/>
      <c r="OZU9" s="147"/>
      <c r="PAC9" s="147"/>
      <c r="PAK9" s="147"/>
      <c r="PAS9" s="147"/>
      <c r="PBA9" s="147"/>
      <c r="PBI9" s="147"/>
      <c r="PBQ9" s="147"/>
      <c r="PBY9" s="147"/>
      <c r="PCG9" s="147"/>
      <c r="PCO9" s="147"/>
      <c r="PCW9" s="147"/>
      <c r="PDE9" s="147"/>
      <c r="PDM9" s="147"/>
      <c r="PDU9" s="147"/>
      <c r="PEC9" s="147"/>
      <c r="PEK9" s="147"/>
      <c r="PES9" s="147"/>
      <c r="PFA9" s="147"/>
      <c r="PFI9" s="147"/>
      <c r="PFQ9" s="147"/>
      <c r="PFY9" s="147"/>
      <c r="PGG9" s="147"/>
      <c r="PGO9" s="147"/>
      <c r="PGW9" s="147"/>
      <c r="PHE9" s="147"/>
      <c r="PHM9" s="147"/>
      <c r="PHU9" s="147"/>
      <c r="PIC9" s="147"/>
      <c r="PIK9" s="147"/>
      <c r="PIS9" s="147"/>
      <c r="PJA9" s="147"/>
      <c r="PJI9" s="147"/>
      <c r="PJQ9" s="147"/>
      <c r="PJY9" s="147"/>
      <c r="PKG9" s="147"/>
      <c r="PKO9" s="147"/>
      <c r="PKW9" s="147"/>
      <c r="PLE9" s="147"/>
      <c r="PLM9" s="147"/>
      <c r="PLU9" s="147"/>
      <c r="PMC9" s="147"/>
      <c r="PMK9" s="147"/>
      <c r="PMS9" s="147"/>
      <c r="PNA9" s="147"/>
      <c r="PNI9" s="147"/>
      <c r="PNQ9" s="147"/>
      <c r="PNY9" s="147"/>
      <c r="POG9" s="147"/>
      <c r="POO9" s="147"/>
      <c r="POW9" s="147"/>
      <c r="PPE9" s="147"/>
      <c r="PPM9" s="147"/>
      <c r="PPU9" s="147"/>
      <c r="PQC9" s="147"/>
      <c r="PQK9" s="147"/>
      <c r="PQS9" s="147"/>
      <c r="PRA9" s="147"/>
      <c r="PRI9" s="147"/>
      <c r="PRQ9" s="147"/>
      <c r="PRY9" s="147"/>
      <c r="PSG9" s="147"/>
      <c r="PSO9" s="147"/>
      <c r="PSW9" s="147"/>
      <c r="PTE9" s="147"/>
      <c r="PTM9" s="147"/>
      <c r="PTU9" s="147"/>
      <c r="PUC9" s="147"/>
      <c r="PUK9" s="147"/>
      <c r="PUS9" s="147"/>
      <c r="PVA9" s="147"/>
      <c r="PVI9" s="147"/>
      <c r="PVQ9" s="147"/>
      <c r="PVY9" s="147"/>
      <c r="PWG9" s="147"/>
      <c r="PWO9" s="147"/>
      <c r="PWW9" s="147"/>
      <c r="PXE9" s="147"/>
      <c r="PXM9" s="147"/>
      <c r="PXU9" s="147"/>
      <c r="PYC9" s="147"/>
      <c r="PYK9" s="147"/>
      <c r="PYS9" s="147"/>
      <c r="PZA9" s="147"/>
      <c r="PZI9" s="147"/>
      <c r="PZQ9" s="147"/>
      <c r="PZY9" s="147"/>
      <c r="QAG9" s="147"/>
      <c r="QAO9" s="147"/>
      <c r="QAW9" s="147"/>
      <c r="QBE9" s="147"/>
      <c r="QBM9" s="147"/>
      <c r="QBU9" s="147"/>
      <c r="QCC9" s="147"/>
      <c r="QCK9" s="147"/>
      <c r="QCS9" s="147"/>
      <c r="QDA9" s="147"/>
      <c r="QDI9" s="147"/>
      <c r="QDQ9" s="147"/>
      <c r="QDY9" s="147"/>
      <c r="QEG9" s="147"/>
      <c r="QEO9" s="147"/>
      <c r="QEW9" s="147"/>
      <c r="QFE9" s="147"/>
      <c r="QFM9" s="147"/>
      <c r="QFU9" s="147"/>
      <c r="QGC9" s="147"/>
      <c r="QGK9" s="147"/>
      <c r="QGS9" s="147"/>
      <c r="QHA9" s="147"/>
      <c r="QHI9" s="147"/>
      <c r="QHQ9" s="147"/>
      <c r="QHY9" s="147"/>
      <c r="QIG9" s="147"/>
      <c r="QIO9" s="147"/>
      <c r="QIW9" s="147"/>
      <c r="QJE9" s="147"/>
      <c r="QJM9" s="147"/>
      <c r="QJU9" s="147"/>
      <c r="QKC9" s="147"/>
      <c r="QKK9" s="147"/>
      <c r="QKS9" s="147"/>
      <c r="QLA9" s="147"/>
      <c r="QLI9" s="147"/>
      <c r="QLQ9" s="147"/>
      <c r="QLY9" s="147"/>
      <c r="QMG9" s="147"/>
      <c r="QMO9" s="147"/>
      <c r="QMW9" s="147"/>
      <c r="QNE9" s="147"/>
      <c r="QNM9" s="147"/>
      <c r="QNU9" s="147"/>
      <c r="QOC9" s="147"/>
      <c r="QOK9" s="147"/>
      <c r="QOS9" s="147"/>
      <c r="QPA9" s="147"/>
      <c r="QPI9" s="147"/>
      <c r="QPQ9" s="147"/>
      <c r="QPY9" s="147"/>
      <c r="QQG9" s="147"/>
      <c r="QQO9" s="147"/>
      <c r="QQW9" s="147"/>
      <c r="QRE9" s="147"/>
      <c r="QRM9" s="147"/>
      <c r="QRU9" s="147"/>
      <c r="QSC9" s="147"/>
      <c r="QSK9" s="147"/>
      <c r="QSS9" s="147"/>
      <c r="QTA9" s="147"/>
      <c r="QTI9" s="147"/>
      <c r="QTQ9" s="147"/>
      <c r="QTY9" s="147"/>
      <c r="QUG9" s="147"/>
      <c r="QUO9" s="147"/>
      <c r="QUW9" s="147"/>
      <c r="QVE9" s="147"/>
      <c r="QVM9" s="147"/>
      <c r="QVU9" s="147"/>
      <c r="QWC9" s="147"/>
      <c r="QWK9" s="147"/>
      <c r="QWS9" s="147"/>
      <c r="QXA9" s="147"/>
      <c r="QXI9" s="147"/>
      <c r="QXQ9" s="147"/>
      <c r="QXY9" s="147"/>
      <c r="QYG9" s="147"/>
      <c r="QYO9" s="147"/>
      <c r="QYW9" s="147"/>
      <c r="QZE9" s="147"/>
      <c r="QZM9" s="147"/>
      <c r="QZU9" s="147"/>
      <c r="RAC9" s="147"/>
      <c r="RAK9" s="147"/>
      <c r="RAS9" s="147"/>
      <c r="RBA9" s="147"/>
      <c r="RBI9" s="147"/>
      <c r="RBQ9" s="147"/>
      <c r="RBY9" s="147"/>
      <c r="RCG9" s="147"/>
      <c r="RCO9" s="147"/>
      <c r="RCW9" s="147"/>
      <c r="RDE9" s="147"/>
      <c r="RDM9" s="147"/>
      <c r="RDU9" s="147"/>
      <c r="REC9" s="147"/>
      <c r="REK9" s="147"/>
      <c r="RES9" s="147"/>
      <c r="RFA9" s="147"/>
      <c r="RFI9" s="147"/>
      <c r="RFQ9" s="147"/>
      <c r="RFY9" s="147"/>
      <c r="RGG9" s="147"/>
      <c r="RGO9" s="147"/>
      <c r="RGW9" s="147"/>
      <c r="RHE9" s="147"/>
      <c r="RHM9" s="147"/>
      <c r="RHU9" s="147"/>
      <c r="RIC9" s="147"/>
      <c r="RIK9" s="147"/>
      <c r="RIS9" s="147"/>
      <c r="RJA9" s="147"/>
      <c r="RJI9" s="147"/>
      <c r="RJQ9" s="147"/>
      <c r="RJY9" s="147"/>
      <c r="RKG9" s="147"/>
      <c r="RKO9" s="147"/>
      <c r="RKW9" s="147"/>
      <c r="RLE9" s="147"/>
      <c r="RLM9" s="147"/>
      <c r="RLU9" s="147"/>
      <c r="RMC9" s="147"/>
      <c r="RMK9" s="147"/>
      <c r="RMS9" s="147"/>
      <c r="RNA9" s="147"/>
      <c r="RNI9" s="147"/>
      <c r="RNQ9" s="147"/>
      <c r="RNY9" s="147"/>
      <c r="ROG9" s="147"/>
      <c r="ROO9" s="147"/>
      <c r="ROW9" s="147"/>
      <c r="RPE9" s="147"/>
      <c r="RPM9" s="147"/>
      <c r="RPU9" s="147"/>
      <c r="RQC9" s="147"/>
      <c r="RQK9" s="147"/>
      <c r="RQS9" s="147"/>
      <c r="RRA9" s="147"/>
      <c r="RRI9" s="147"/>
      <c r="RRQ9" s="147"/>
      <c r="RRY9" s="147"/>
      <c r="RSG9" s="147"/>
      <c r="RSO9" s="147"/>
      <c r="RSW9" s="147"/>
      <c r="RTE9" s="147"/>
      <c r="RTM9" s="147"/>
      <c r="RTU9" s="147"/>
      <c r="RUC9" s="147"/>
      <c r="RUK9" s="147"/>
      <c r="RUS9" s="147"/>
      <c r="RVA9" s="147"/>
      <c r="RVI9" s="147"/>
      <c r="RVQ9" s="147"/>
      <c r="RVY9" s="147"/>
      <c r="RWG9" s="147"/>
      <c r="RWO9" s="147"/>
      <c r="RWW9" s="147"/>
      <c r="RXE9" s="147"/>
      <c r="RXM9" s="147"/>
      <c r="RXU9" s="147"/>
      <c r="RYC9" s="147"/>
      <c r="RYK9" s="147"/>
      <c r="RYS9" s="147"/>
      <c r="RZA9" s="147"/>
      <c r="RZI9" s="147"/>
      <c r="RZQ9" s="147"/>
      <c r="RZY9" s="147"/>
      <c r="SAG9" s="147"/>
      <c r="SAO9" s="147"/>
      <c r="SAW9" s="147"/>
      <c r="SBE9" s="147"/>
      <c r="SBM9" s="147"/>
      <c r="SBU9" s="147"/>
      <c r="SCC9" s="147"/>
      <c r="SCK9" s="147"/>
      <c r="SCS9" s="147"/>
      <c r="SDA9" s="147"/>
      <c r="SDI9" s="147"/>
      <c r="SDQ9" s="147"/>
      <c r="SDY9" s="147"/>
      <c r="SEG9" s="147"/>
      <c r="SEO9" s="147"/>
      <c r="SEW9" s="147"/>
      <c r="SFE9" s="147"/>
      <c r="SFM9" s="147"/>
      <c r="SFU9" s="147"/>
      <c r="SGC9" s="147"/>
      <c r="SGK9" s="147"/>
      <c r="SGS9" s="147"/>
      <c r="SHA9" s="147"/>
      <c r="SHI9" s="147"/>
      <c r="SHQ9" s="147"/>
      <c r="SHY9" s="147"/>
      <c r="SIG9" s="147"/>
      <c r="SIO9" s="147"/>
      <c r="SIW9" s="147"/>
      <c r="SJE9" s="147"/>
      <c r="SJM9" s="147"/>
      <c r="SJU9" s="147"/>
      <c r="SKC9" s="147"/>
      <c r="SKK9" s="147"/>
      <c r="SKS9" s="147"/>
      <c r="SLA9" s="147"/>
      <c r="SLI9" s="147"/>
      <c r="SLQ9" s="147"/>
      <c r="SLY9" s="147"/>
      <c r="SMG9" s="147"/>
      <c r="SMO9" s="147"/>
      <c r="SMW9" s="147"/>
      <c r="SNE9" s="147"/>
      <c r="SNM9" s="147"/>
      <c r="SNU9" s="147"/>
      <c r="SOC9" s="147"/>
      <c r="SOK9" s="147"/>
      <c r="SOS9" s="147"/>
      <c r="SPA9" s="147"/>
      <c r="SPI9" s="147"/>
      <c r="SPQ9" s="147"/>
      <c r="SPY9" s="147"/>
      <c r="SQG9" s="147"/>
      <c r="SQO9" s="147"/>
      <c r="SQW9" s="147"/>
      <c r="SRE9" s="147"/>
      <c r="SRM9" s="147"/>
      <c r="SRU9" s="147"/>
      <c r="SSC9" s="147"/>
      <c r="SSK9" s="147"/>
      <c r="SSS9" s="147"/>
      <c r="STA9" s="147"/>
      <c r="STI9" s="147"/>
      <c r="STQ9" s="147"/>
      <c r="STY9" s="147"/>
      <c r="SUG9" s="147"/>
      <c r="SUO9" s="147"/>
      <c r="SUW9" s="147"/>
      <c r="SVE9" s="147"/>
      <c r="SVM9" s="147"/>
      <c r="SVU9" s="147"/>
      <c r="SWC9" s="147"/>
      <c r="SWK9" s="147"/>
      <c r="SWS9" s="147"/>
      <c r="SXA9" s="147"/>
      <c r="SXI9" s="147"/>
      <c r="SXQ9" s="147"/>
      <c r="SXY9" s="147"/>
      <c r="SYG9" s="147"/>
      <c r="SYO9" s="147"/>
      <c r="SYW9" s="147"/>
      <c r="SZE9" s="147"/>
      <c r="SZM9" s="147"/>
      <c r="SZU9" s="147"/>
      <c r="TAC9" s="147"/>
      <c r="TAK9" s="147"/>
      <c r="TAS9" s="147"/>
      <c r="TBA9" s="147"/>
      <c r="TBI9" s="147"/>
      <c r="TBQ9" s="147"/>
      <c r="TBY9" s="147"/>
      <c r="TCG9" s="147"/>
      <c r="TCO9" s="147"/>
      <c r="TCW9" s="147"/>
      <c r="TDE9" s="147"/>
      <c r="TDM9" s="147"/>
      <c r="TDU9" s="147"/>
      <c r="TEC9" s="147"/>
      <c r="TEK9" s="147"/>
      <c r="TES9" s="147"/>
      <c r="TFA9" s="147"/>
      <c r="TFI9" s="147"/>
      <c r="TFQ9" s="147"/>
      <c r="TFY9" s="147"/>
      <c r="TGG9" s="147"/>
      <c r="TGO9" s="147"/>
      <c r="TGW9" s="147"/>
      <c r="THE9" s="147"/>
      <c r="THM9" s="147"/>
      <c r="THU9" s="147"/>
      <c r="TIC9" s="147"/>
      <c r="TIK9" s="147"/>
      <c r="TIS9" s="147"/>
      <c r="TJA9" s="147"/>
      <c r="TJI9" s="147"/>
      <c r="TJQ9" s="147"/>
      <c r="TJY9" s="147"/>
      <c r="TKG9" s="147"/>
      <c r="TKO9" s="147"/>
      <c r="TKW9" s="147"/>
      <c r="TLE9" s="147"/>
      <c r="TLM9" s="147"/>
      <c r="TLU9" s="147"/>
      <c r="TMC9" s="147"/>
      <c r="TMK9" s="147"/>
      <c r="TMS9" s="147"/>
      <c r="TNA9" s="147"/>
      <c r="TNI9" s="147"/>
      <c r="TNQ9" s="147"/>
      <c r="TNY9" s="147"/>
      <c r="TOG9" s="147"/>
      <c r="TOO9" s="147"/>
      <c r="TOW9" s="147"/>
      <c r="TPE9" s="147"/>
      <c r="TPM9" s="147"/>
      <c r="TPU9" s="147"/>
      <c r="TQC9" s="147"/>
      <c r="TQK9" s="147"/>
      <c r="TQS9" s="147"/>
      <c r="TRA9" s="147"/>
      <c r="TRI9" s="147"/>
      <c r="TRQ9" s="147"/>
      <c r="TRY9" s="147"/>
      <c r="TSG9" s="147"/>
      <c r="TSO9" s="147"/>
      <c r="TSW9" s="147"/>
      <c r="TTE9" s="147"/>
      <c r="TTM9" s="147"/>
      <c r="TTU9" s="147"/>
      <c r="TUC9" s="147"/>
      <c r="TUK9" s="147"/>
      <c r="TUS9" s="147"/>
      <c r="TVA9" s="147"/>
      <c r="TVI9" s="147"/>
      <c r="TVQ9" s="147"/>
      <c r="TVY9" s="147"/>
      <c r="TWG9" s="147"/>
      <c r="TWO9" s="147"/>
      <c r="TWW9" s="147"/>
      <c r="TXE9" s="147"/>
      <c r="TXM9" s="147"/>
      <c r="TXU9" s="147"/>
      <c r="TYC9" s="147"/>
      <c r="TYK9" s="147"/>
      <c r="TYS9" s="147"/>
      <c r="TZA9" s="147"/>
      <c r="TZI9" s="147"/>
      <c r="TZQ9" s="147"/>
      <c r="TZY9" s="147"/>
      <c r="UAG9" s="147"/>
      <c r="UAO9" s="147"/>
      <c r="UAW9" s="147"/>
      <c r="UBE9" s="147"/>
      <c r="UBM9" s="147"/>
      <c r="UBU9" s="147"/>
      <c r="UCC9" s="147"/>
      <c r="UCK9" s="147"/>
      <c r="UCS9" s="147"/>
      <c r="UDA9" s="147"/>
      <c r="UDI9" s="147"/>
      <c r="UDQ9" s="147"/>
      <c r="UDY9" s="147"/>
      <c r="UEG9" s="147"/>
      <c r="UEO9" s="147"/>
      <c r="UEW9" s="147"/>
      <c r="UFE9" s="147"/>
      <c r="UFM9" s="147"/>
      <c r="UFU9" s="147"/>
      <c r="UGC9" s="147"/>
      <c r="UGK9" s="147"/>
      <c r="UGS9" s="147"/>
      <c r="UHA9" s="147"/>
      <c r="UHI9" s="147"/>
      <c r="UHQ9" s="147"/>
      <c r="UHY9" s="147"/>
      <c r="UIG9" s="147"/>
      <c r="UIO9" s="147"/>
      <c r="UIW9" s="147"/>
      <c r="UJE9" s="147"/>
      <c r="UJM9" s="147"/>
      <c r="UJU9" s="147"/>
      <c r="UKC9" s="147"/>
      <c r="UKK9" s="147"/>
      <c r="UKS9" s="147"/>
      <c r="ULA9" s="147"/>
      <c r="ULI9" s="147"/>
      <c r="ULQ9" s="147"/>
      <c r="ULY9" s="147"/>
      <c r="UMG9" s="147"/>
      <c r="UMO9" s="147"/>
      <c r="UMW9" s="147"/>
      <c r="UNE9" s="147"/>
      <c r="UNM9" s="147"/>
      <c r="UNU9" s="147"/>
      <c r="UOC9" s="147"/>
      <c r="UOK9" s="147"/>
      <c r="UOS9" s="147"/>
      <c r="UPA9" s="147"/>
      <c r="UPI9" s="147"/>
      <c r="UPQ9" s="147"/>
      <c r="UPY9" s="147"/>
      <c r="UQG9" s="147"/>
      <c r="UQO9" s="147"/>
      <c r="UQW9" s="147"/>
      <c r="URE9" s="147"/>
      <c r="URM9" s="147"/>
      <c r="URU9" s="147"/>
      <c r="USC9" s="147"/>
      <c r="USK9" s="147"/>
      <c r="USS9" s="147"/>
      <c r="UTA9" s="147"/>
      <c r="UTI9" s="147"/>
      <c r="UTQ9" s="147"/>
      <c r="UTY9" s="147"/>
      <c r="UUG9" s="147"/>
      <c r="UUO9" s="147"/>
      <c r="UUW9" s="147"/>
      <c r="UVE9" s="147"/>
      <c r="UVM9" s="147"/>
      <c r="UVU9" s="147"/>
      <c r="UWC9" s="147"/>
      <c r="UWK9" s="147"/>
      <c r="UWS9" s="147"/>
      <c r="UXA9" s="147"/>
      <c r="UXI9" s="147"/>
      <c r="UXQ9" s="147"/>
      <c r="UXY9" s="147"/>
      <c r="UYG9" s="147"/>
      <c r="UYO9" s="147"/>
      <c r="UYW9" s="147"/>
      <c r="UZE9" s="147"/>
      <c r="UZM9" s="147"/>
      <c r="UZU9" s="147"/>
      <c r="VAC9" s="147"/>
      <c r="VAK9" s="147"/>
      <c r="VAS9" s="147"/>
      <c r="VBA9" s="147"/>
      <c r="VBI9" s="147"/>
      <c r="VBQ9" s="147"/>
      <c r="VBY9" s="147"/>
      <c r="VCG9" s="147"/>
      <c r="VCO9" s="147"/>
      <c r="VCW9" s="147"/>
      <c r="VDE9" s="147"/>
      <c r="VDM9" s="147"/>
      <c r="VDU9" s="147"/>
      <c r="VEC9" s="147"/>
      <c r="VEK9" s="147"/>
      <c r="VES9" s="147"/>
      <c r="VFA9" s="147"/>
      <c r="VFI9" s="147"/>
      <c r="VFQ9" s="147"/>
      <c r="VFY9" s="147"/>
      <c r="VGG9" s="147"/>
      <c r="VGO9" s="147"/>
      <c r="VGW9" s="147"/>
      <c r="VHE9" s="147"/>
      <c r="VHM9" s="147"/>
      <c r="VHU9" s="147"/>
      <c r="VIC9" s="147"/>
      <c r="VIK9" s="147"/>
      <c r="VIS9" s="147"/>
      <c r="VJA9" s="147"/>
      <c r="VJI9" s="147"/>
      <c r="VJQ9" s="147"/>
      <c r="VJY9" s="147"/>
      <c r="VKG9" s="147"/>
      <c r="VKO9" s="147"/>
      <c r="VKW9" s="147"/>
      <c r="VLE9" s="147"/>
      <c r="VLM9" s="147"/>
      <c r="VLU9" s="147"/>
      <c r="VMC9" s="147"/>
      <c r="VMK9" s="147"/>
      <c r="VMS9" s="147"/>
      <c r="VNA9" s="147"/>
      <c r="VNI9" s="147"/>
      <c r="VNQ9" s="147"/>
      <c r="VNY9" s="147"/>
      <c r="VOG9" s="147"/>
      <c r="VOO9" s="147"/>
      <c r="VOW9" s="147"/>
      <c r="VPE9" s="147"/>
      <c r="VPM9" s="147"/>
      <c r="VPU9" s="147"/>
      <c r="VQC9" s="147"/>
      <c r="VQK9" s="147"/>
      <c r="VQS9" s="147"/>
      <c r="VRA9" s="147"/>
      <c r="VRI9" s="147"/>
      <c r="VRQ9" s="147"/>
      <c r="VRY9" s="147"/>
      <c r="VSG9" s="147"/>
      <c r="VSO9" s="147"/>
      <c r="VSW9" s="147"/>
      <c r="VTE9" s="147"/>
      <c r="VTM9" s="147"/>
      <c r="VTU9" s="147"/>
      <c r="VUC9" s="147"/>
      <c r="VUK9" s="147"/>
      <c r="VUS9" s="147"/>
      <c r="VVA9" s="147"/>
      <c r="VVI9" s="147"/>
      <c r="VVQ9" s="147"/>
      <c r="VVY9" s="147"/>
      <c r="VWG9" s="147"/>
      <c r="VWO9" s="147"/>
      <c r="VWW9" s="147"/>
      <c r="VXE9" s="147"/>
      <c r="VXM9" s="147"/>
      <c r="VXU9" s="147"/>
      <c r="VYC9" s="147"/>
      <c r="VYK9" s="147"/>
      <c r="VYS9" s="147"/>
      <c r="VZA9" s="147"/>
      <c r="VZI9" s="147"/>
      <c r="VZQ9" s="147"/>
      <c r="VZY9" s="147"/>
      <c r="WAG9" s="147"/>
      <c r="WAO9" s="147"/>
      <c r="WAW9" s="147"/>
      <c r="WBE9" s="147"/>
      <c r="WBM9" s="147"/>
      <c r="WBU9" s="147"/>
      <c r="WCC9" s="147"/>
      <c r="WCK9" s="147"/>
      <c r="WCS9" s="147"/>
      <c r="WDA9" s="147"/>
      <c r="WDI9" s="147"/>
      <c r="WDQ9" s="147"/>
      <c r="WDY9" s="147"/>
      <c r="WEG9" s="147"/>
      <c r="WEO9" s="147"/>
      <c r="WEW9" s="147"/>
      <c r="WFE9" s="147"/>
      <c r="WFM9" s="147"/>
      <c r="WFU9" s="147"/>
      <c r="WGC9" s="147"/>
      <c r="WGK9" s="147"/>
      <c r="WGS9" s="147"/>
      <c r="WHA9" s="147"/>
      <c r="WHI9" s="147"/>
      <c r="WHQ9" s="147"/>
      <c r="WHY9" s="147"/>
      <c r="WIG9" s="147"/>
      <c r="WIO9" s="147"/>
      <c r="WIW9" s="147"/>
      <c r="WJE9" s="147"/>
      <c r="WJM9" s="147"/>
      <c r="WJU9" s="147"/>
      <c r="WKC9" s="147"/>
      <c r="WKK9" s="147"/>
      <c r="WKS9" s="147"/>
      <c r="WLA9" s="147"/>
      <c r="WLI9" s="147"/>
      <c r="WLQ9" s="147"/>
      <c r="WLY9" s="147"/>
      <c r="WMG9" s="147"/>
      <c r="WMO9" s="147"/>
      <c r="WMW9" s="147"/>
      <c r="WNE9" s="147"/>
      <c r="WNM9" s="147"/>
      <c r="WNU9" s="147"/>
      <c r="WOC9" s="147"/>
      <c r="WOK9" s="147"/>
      <c r="WOS9" s="147"/>
      <c r="WPA9" s="147"/>
      <c r="WPI9" s="147"/>
      <c r="WPQ9" s="147"/>
      <c r="WPY9" s="147"/>
      <c r="WQG9" s="147"/>
      <c r="WQO9" s="147"/>
      <c r="WQW9" s="147"/>
      <c r="WRE9" s="147"/>
      <c r="WRM9" s="147"/>
      <c r="WRU9" s="147"/>
      <c r="WSC9" s="147"/>
      <c r="WSK9" s="147"/>
      <c r="WSS9" s="147"/>
      <c r="WTA9" s="147"/>
      <c r="WTI9" s="147"/>
      <c r="WTQ9" s="147"/>
      <c r="WTY9" s="147"/>
      <c r="WUG9" s="147"/>
      <c r="WUO9" s="147"/>
      <c r="WUW9" s="147"/>
      <c r="WVE9" s="147"/>
      <c r="WVM9" s="147"/>
      <c r="WVU9" s="147"/>
      <c r="WWC9" s="147"/>
      <c r="WWK9" s="147"/>
      <c r="WWS9" s="147"/>
      <c r="WXA9" s="147"/>
      <c r="WXI9" s="147"/>
      <c r="WXQ9" s="147"/>
      <c r="WXY9" s="147"/>
      <c r="WYG9" s="147"/>
      <c r="WYO9" s="147"/>
      <c r="WYW9" s="147"/>
      <c r="WZE9" s="147"/>
      <c r="WZM9" s="147"/>
      <c r="WZU9" s="147"/>
      <c r="XAC9" s="147"/>
      <c r="XAK9" s="147"/>
      <c r="XAS9" s="147"/>
      <c r="XBA9" s="147"/>
      <c r="XBI9" s="147"/>
      <c r="XBQ9" s="147"/>
      <c r="XBY9" s="147"/>
      <c r="XCG9" s="147"/>
      <c r="XCO9" s="147"/>
      <c r="XCW9" s="147"/>
      <c r="XDE9" s="147"/>
      <c r="XDM9" s="147"/>
      <c r="XDU9" s="147"/>
      <c r="XEC9" s="147"/>
      <c r="XEK9" s="147"/>
      <c r="XES9" s="147"/>
      <c r="XFA9" s="147"/>
    </row>
    <row r="10" spans="1:1021 1029:2045 2053:3069 3077:4093 4101:5117 5125:6141 6149:7165 7173:8189 8197:9213 9221:10237 10245:11261 11269:12285 12293:13309 13317:14333 14341:15357 15365:16381" ht="9.9499999999999993" customHeight="1">
      <c r="A10" s="184"/>
      <c r="E10" s="185"/>
    </row>
    <row r="11" spans="1:1021 1029:2045 2053:3069 3077:4093 4101:5117 5125:6141 6149:7165 7173:8189 8197:9213 9221:10237 10245:11261 11269:12285 12293:13309 13317:14333 14341:15357 15365:16381" ht="26.1" customHeight="1">
      <c r="A11" s="184"/>
      <c r="B11" s="321" t="s">
        <v>150</v>
      </c>
      <c r="C11" s="322"/>
      <c r="D11" s="323"/>
      <c r="E11" s="185"/>
    </row>
    <row r="12" spans="1:1021 1029:2045 2053:3069 3077:4093 4101:5117 5125:6141 6149:7165 7173:8189 8197:9213 9221:10237 10245:11261 11269:12285 12293:13309 13317:14333 14341:15357 15365:16381" ht="11.1" customHeight="1">
      <c r="A12" s="184"/>
      <c r="B12" s="148"/>
      <c r="C12" s="149"/>
      <c r="D12" s="150"/>
      <c r="E12" s="185"/>
    </row>
    <row r="13" spans="1:1021 1029:2045 2053:3069 3077:4093 4101:5117 5125:6141 6149:7165 7173:8189 8197:9213 9221:10237 10245:11261 11269:12285 12293:13309 13317:14333 14341:15357 15365:16381" ht="33.950000000000003" customHeight="1">
      <c r="A13" s="184"/>
      <c r="B13" s="151" t="s">
        <v>151</v>
      </c>
      <c r="C13" s="324" t="str">
        <f>RESULTADOS!B12</f>
        <v>Alumno/a 1</v>
      </c>
      <c r="D13" s="325"/>
      <c r="E13" s="185"/>
    </row>
    <row r="14" spans="1:1021 1029:2045 2053:3069 3077:4093 4101:5117 5125:6141 6149:7165 7173:8189 8197:9213 9221:10237 10245:11261 11269:12285 12293:13309 13317:14333 14341:15357 15365:16381" ht="33.950000000000003" customHeight="1">
      <c r="A14" s="184"/>
      <c r="B14" s="151" t="s">
        <v>33</v>
      </c>
      <c r="C14" s="152" t="str">
        <f>IF('C.C'!K4=0,"",'C.C'!K4)</f>
        <v/>
      </c>
      <c r="D14" s="150" t="str">
        <f>IF('C.C'!C6=0,"",'C.C'!C6)</f>
        <v/>
      </c>
      <c r="E14" s="185"/>
    </row>
    <row r="15" spans="1:1021 1029:2045 2053:3069 3077:4093 4101:5117 5125:6141 6149:7165 7173:8189 8197:9213 9221:10237 10245:11261 11269:12285 12293:13309 13317:14333 14341:15357 15365:16381" ht="9" customHeight="1">
      <c r="A15" s="184"/>
      <c r="B15" s="151"/>
      <c r="C15" s="149"/>
      <c r="D15" s="150"/>
      <c r="E15" s="185"/>
    </row>
    <row r="16" spans="1:1021 1029:2045 2053:3069 3077:4093 4101:5117 5125:6141 6149:7165 7173:8189 8197:9213 9221:10237 10245:11261 11269:12285 12293:13309 13317:14333 14341:15357 15365:16381" ht="8.1" customHeight="1">
      <c r="A16" s="184"/>
      <c r="B16" s="153"/>
      <c r="C16" s="154"/>
      <c r="D16" s="155"/>
      <c r="E16" s="185"/>
    </row>
    <row r="17" spans="1:5" ht="57">
      <c r="A17" s="184"/>
      <c r="B17" s="190" t="s">
        <v>148</v>
      </c>
      <c r="C17" s="156" t="s">
        <v>152</v>
      </c>
      <c r="D17" s="156" t="s">
        <v>149</v>
      </c>
      <c r="E17" s="185"/>
    </row>
    <row r="18" spans="1:5" ht="29.1" customHeight="1">
      <c r="A18" s="184"/>
      <c r="B18" s="191" t="s">
        <v>123</v>
      </c>
      <c r="C18" s="158">
        <f>RESULTADOS!C12</f>
        <v>5</v>
      </c>
      <c r="D18" s="158" t="str">
        <f>IF(C18="","",IF(C18&lt;=ESCALA!$I$7,ESCALA!$C$7,IF(C18&lt;=ESCALA!$I$8,ESCALA!$C$8,IF(C18&lt;=ESCALA!$I$9,ESCALA!$C$9,IF(C18&lt;=ESCALA!$I$10,ESCALA!$C$10,ESCALA!$C$11)))))</f>
        <v>Ha conseguido de manera excelente (E) el grado de competencia esperado</v>
      </c>
      <c r="E18" s="186"/>
    </row>
    <row r="19" spans="1:5" ht="29.1" customHeight="1">
      <c r="A19" s="184"/>
      <c r="B19" s="191" t="s">
        <v>124</v>
      </c>
      <c r="C19" s="158">
        <f>RESULTADOS!E12</f>
        <v>5</v>
      </c>
      <c r="D19" s="158" t="str">
        <f>IF(C19="","",IF(C19&lt;=ESCALA!$I$7,ESCALA!$C$7,IF(C19&lt;=ESCALA!$I$8,ESCALA!$C$8,IF(C19&lt;=ESCALA!$I$9,ESCALA!$C$9,IF(C19&lt;=ESCALA!$I$10,ESCALA!$C$10,ESCALA!$C$11)))))</f>
        <v>Ha conseguido de manera excelente (E) el grado de competencia esperado</v>
      </c>
      <c r="E19" s="185"/>
    </row>
    <row r="20" spans="1:5" ht="42" customHeight="1">
      <c r="A20" s="184"/>
      <c r="B20" s="191" t="s">
        <v>125</v>
      </c>
      <c r="C20" s="158">
        <f>RESULTADOS!G12</f>
        <v>4.9999999999999991</v>
      </c>
      <c r="D20" s="158" t="str">
        <f>IF(C20="","",IF(C20&lt;=ESCALA!$I$7,ESCALA!$C$7,IF(C20&lt;=ESCALA!$I$8,ESCALA!$C$8,IF(C20&lt;=ESCALA!$I$9,ESCALA!$C$9,IF(C20&lt;=ESCALA!$I$10,ESCALA!$C$10,ESCALA!$C$11)))))</f>
        <v>Ha conseguido de manera excelente (E) el grado de competencia esperado</v>
      </c>
      <c r="E20" s="185"/>
    </row>
    <row r="21" spans="1:5" ht="29.1" customHeight="1">
      <c r="A21" s="184"/>
      <c r="B21" s="191" t="s">
        <v>126</v>
      </c>
      <c r="C21" s="158">
        <f>RESULTADOS!I12</f>
        <v>5</v>
      </c>
      <c r="D21" s="158" t="str">
        <f>IF(C21="","",IF(C21&lt;=ESCALA!$I$7,ESCALA!$C$7,IF(C21&lt;=ESCALA!$I$8,ESCALA!$C$8,IF(C21&lt;=ESCALA!$I$9,ESCALA!$C$9,IF(C21&lt;=ESCALA!$I$10,ESCALA!$C$10,ESCALA!$C$11)))))</f>
        <v>Ha conseguido de manera excelente (E) el grado de competencia esperado</v>
      </c>
      <c r="E21" s="185"/>
    </row>
    <row r="22" spans="1:5" ht="39.950000000000003" customHeight="1">
      <c r="A22" s="184"/>
      <c r="B22" s="191" t="s">
        <v>127</v>
      </c>
      <c r="C22" s="158">
        <f>RESULTADOS!K12</f>
        <v>5</v>
      </c>
      <c r="D22" s="158" t="str">
        <f>IF(C22="","",IF(C22&lt;=ESCALA!$I$7,ESCALA!$C$7,IF(C22&lt;=ESCALA!$I$8,ESCALA!$C$8,IF(C22&lt;=ESCALA!$I$9,ESCALA!$C$9,IF(C22&lt;=ESCALA!$I$10,ESCALA!$C$10,ESCALA!$C$11)))))</f>
        <v>Ha conseguido de manera excelente (E) el grado de competencia esperado</v>
      </c>
      <c r="E22" s="185"/>
    </row>
    <row r="23" spans="1:5" ht="29.1" customHeight="1">
      <c r="A23" s="184"/>
      <c r="B23" s="191" t="s">
        <v>128</v>
      </c>
      <c r="C23" s="158">
        <f>RESULTADOS!M12</f>
        <v>4.9999999999999991</v>
      </c>
      <c r="D23" s="158" t="str">
        <f>IF(C23="","",IF(C23&lt;=ESCALA!$I$7,ESCALA!$C$7,IF(C23&lt;=ESCALA!$I$8,ESCALA!$C$8,IF(C23&lt;=ESCALA!$I$9,ESCALA!$C$9,IF(C23&lt;=ESCALA!$I$10,ESCALA!$C$10,ESCALA!$C$11)))))</f>
        <v>Ha conseguido de manera excelente (E) el grado de competencia esperado</v>
      </c>
      <c r="E23" s="185"/>
    </row>
    <row r="24" spans="1:5" ht="29.1" customHeight="1">
      <c r="A24" s="184"/>
      <c r="B24" s="191" t="s">
        <v>129</v>
      </c>
      <c r="C24" s="158">
        <f>RESULTADOS!O12</f>
        <v>4.9999999999999991</v>
      </c>
      <c r="D24" s="158" t="str">
        <f>IF(C24="","",IF(C24&lt;=ESCALA!$I$7,ESCALA!$C$7,IF(C24&lt;=ESCALA!$I$8,ESCALA!$C$8,IF(C24&lt;=ESCALA!$I$9,ESCALA!$C$9,IF(C24&lt;=ESCALA!$I$10,ESCALA!$C$10,ESCALA!$C$11)))))</f>
        <v>Ha conseguido de manera excelente (E) el grado de competencia esperado</v>
      </c>
      <c r="E24" s="185"/>
    </row>
    <row r="25" spans="1:5" ht="42" customHeight="1">
      <c r="A25" s="184"/>
      <c r="B25" s="191" t="s">
        <v>130</v>
      </c>
      <c r="C25" s="158">
        <f>RESULTADOS!Q12</f>
        <v>5</v>
      </c>
      <c r="D25" s="158" t="str">
        <f>IF(C25="","",IF(C25&lt;=ESCALA!$I$7,ESCALA!$C$7,IF(C25&lt;=ESCALA!$I$8,ESCALA!$C$8,IF(C25&lt;=ESCALA!$I$9,ESCALA!$C$9,IF(C25&lt;=ESCALA!$I$10,ESCALA!$C$10,ESCALA!$C$11)))))</f>
        <v>Ha conseguido de manera excelente (E) el grado de competencia esperado</v>
      </c>
      <c r="E25" s="185"/>
    </row>
    <row r="26" spans="1:5">
      <c r="A26" s="184"/>
      <c r="E26" s="185"/>
    </row>
    <row r="27" spans="1:5">
      <c r="A27" s="184"/>
      <c r="E27" s="185"/>
    </row>
    <row r="28" spans="1:5">
      <c r="A28" s="184"/>
      <c r="E28" s="185"/>
    </row>
    <row r="29" spans="1:5">
      <c r="A29" s="184"/>
      <c r="E29" s="185"/>
    </row>
    <row r="30" spans="1:5">
      <c r="A30" s="184"/>
      <c r="C30" s="160"/>
      <c r="E30" s="185"/>
    </row>
    <row r="31" spans="1:5">
      <c r="A31" s="184"/>
      <c r="C31" s="160"/>
      <c r="E31" s="185"/>
    </row>
    <row r="32" spans="1:5">
      <c r="A32" s="184"/>
      <c r="C32" s="160"/>
      <c r="E32" s="185"/>
    </row>
    <row r="33" spans="1:5">
      <c r="A33" s="184"/>
      <c r="C33" s="160"/>
      <c r="E33" s="185"/>
    </row>
    <row r="34" spans="1:5">
      <c r="A34" s="184"/>
      <c r="E34" s="185"/>
    </row>
    <row r="35" spans="1:5">
      <c r="A35" s="184"/>
      <c r="E35" s="185"/>
    </row>
    <row r="36" spans="1:5">
      <c r="A36" s="184"/>
      <c r="E36" s="185"/>
    </row>
    <row r="37" spans="1:5">
      <c r="A37" s="184"/>
      <c r="E37" s="185"/>
    </row>
    <row r="38" spans="1:5">
      <c r="A38" s="184"/>
      <c r="E38" s="185"/>
    </row>
    <row r="39" spans="1:5">
      <c r="A39" s="184"/>
      <c r="E39" s="185"/>
    </row>
    <row r="40" spans="1:5">
      <c r="A40" s="184"/>
      <c r="E40" s="185"/>
    </row>
    <row r="41" spans="1:5">
      <c r="A41" s="184"/>
      <c r="E41" s="185"/>
    </row>
    <row r="42" spans="1:5">
      <c r="A42" s="184"/>
      <c r="E42" s="185"/>
    </row>
    <row r="43" spans="1:5">
      <c r="A43" s="184"/>
      <c r="E43" s="185"/>
    </row>
    <row r="44" spans="1:5">
      <c r="A44" s="184"/>
      <c r="E44" s="185"/>
    </row>
    <row r="45" spans="1:5">
      <c r="A45" s="184"/>
      <c r="E45" s="185"/>
    </row>
    <row r="46" spans="1:5">
      <c r="A46" s="184"/>
      <c r="E46" s="185"/>
    </row>
    <row r="47" spans="1:5">
      <c r="A47" s="184"/>
      <c r="E47" s="185"/>
    </row>
    <row r="48" spans="1:5">
      <c r="A48" s="184"/>
      <c r="E48" s="185"/>
    </row>
    <row r="49" spans="1:5">
      <c r="A49" s="184"/>
      <c r="E49" s="185"/>
    </row>
    <row r="50" spans="1:5">
      <c r="A50" s="184"/>
      <c r="E50" s="185"/>
    </row>
    <row r="51" spans="1:5">
      <c r="A51" s="184"/>
      <c r="E51" s="185"/>
    </row>
    <row r="52" spans="1:5">
      <c r="A52" s="184"/>
      <c r="E52" s="185"/>
    </row>
    <row r="53" spans="1:5">
      <c r="A53" s="184"/>
      <c r="E53" s="185"/>
    </row>
    <row r="54" spans="1:5">
      <c r="A54" s="184"/>
      <c r="E54" s="185"/>
    </row>
    <row r="55" spans="1:5">
      <c r="A55" s="184"/>
      <c r="E55" s="185"/>
    </row>
    <row r="56" spans="1:5">
      <c r="A56" s="184"/>
      <c r="E56" s="185"/>
    </row>
    <row r="57" spans="1:5">
      <c r="A57" s="184"/>
      <c r="E57" s="185"/>
    </row>
    <row r="58" spans="1:5">
      <c r="A58" s="184"/>
      <c r="E58" s="185"/>
    </row>
    <row r="59" spans="1:5">
      <c r="A59" s="184"/>
      <c r="E59" s="185"/>
    </row>
    <row r="60" spans="1:5">
      <c r="A60" s="184"/>
      <c r="E60" s="185"/>
    </row>
    <row r="61" spans="1:5">
      <c r="A61" s="184"/>
      <c r="E61" s="185"/>
    </row>
    <row r="62" spans="1:5">
      <c r="A62" s="184"/>
      <c r="E62" s="185"/>
    </row>
    <row r="63" spans="1:5" ht="17.100000000000001" thickBot="1">
      <c r="A63" s="187"/>
      <c r="B63" s="188"/>
      <c r="C63" s="188"/>
      <c r="D63" s="188"/>
      <c r="E63" s="189"/>
    </row>
  </sheetData>
  <mergeCells count="2">
    <mergeCell ref="C13:D13"/>
    <mergeCell ref="B11:D11"/>
  </mergeCells>
  <conditionalFormatting sqref="C18:C25">
    <cfRule type="cellIs" dxfId="2" priority="4" operator="greaterThan">
      <formula>2</formula>
    </cfRule>
    <cfRule type="cellIs" dxfId="1" priority="5" operator="lessThanOrEqual">
      <formula>2</formula>
    </cfRule>
  </conditionalFormatting>
  <conditionalFormatting sqref="C18:D25">
    <cfRule type="containsBlanks" dxfId="0" priority="1">
      <formula>LEN(TRIM(C18))=0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00EC3-B86B-5443-9281-0FEB52EB36EC}">
  <dimension ref="A1:BV55"/>
  <sheetViews>
    <sheetView showGridLines="0" zoomScale="80" zoomScaleNormal="80" workbookViewId="0">
      <pane xSplit="2" ySplit="9" topLeftCell="C10" activePane="bottomRight" state="frozen"/>
      <selection pane="bottomRight" activeCell="BH10" sqref="BH10"/>
      <selection pane="bottomLeft" activeCell="A10" sqref="A10"/>
      <selection pane="topRight" activeCell="C1" sqref="C1"/>
    </sheetView>
  </sheetViews>
  <sheetFormatPr defaultColWidth="10.875" defaultRowHeight="15.95"/>
  <cols>
    <col min="1" max="1" width="5" style="36" customWidth="1"/>
    <col min="2" max="2" width="53.125" style="1" customWidth="1"/>
    <col min="3" max="10" width="9.5" style="1" customWidth="1"/>
    <col min="11" max="57" width="10.875" style="1"/>
    <col min="58" max="58" width="12.125" style="1" customWidth="1"/>
    <col min="59" max="59" width="12.875" style="1" customWidth="1"/>
    <col min="60" max="60" width="13.875" style="1" customWidth="1"/>
    <col min="61" max="61" width="12.375" style="1" customWidth="1"/>
    <col min="62" max="62" width="13.625" style="1" customWidth="1"/>
    <col min="63" max="63" width="12.625" style="1" customWidth="1"/>
    <col min="64" max="64" width="13.5" style="1" customWidth="1"/>
    <col min="65" max="65" width="12.5" style="1" customWidth="1"/>
    <col min="66" max="66" width="13.5" style="1" customWidth="1"/>
    <col min="67" max="67" width="12" style="1" customWidth="1"/>
    <col min="68" max="68" width="13.5" style="1" customWidth="1"/>
    <col min="69" max="69" width="12.375" style="1" customWidth="1"/>
    <col min="70" max="70" width="14" style="1" customWidth="1"/>
    <col min="71" max="71" width="12.5" style="1" customWidth="1"/>
    <col min="72" max="72" width="13.5" style="1" customWidth="1"/>
    <col min="73" max="73" width="13.125" style="1" customWidth="1"/>
    <col min="74" max="74" width="13.375" style="1" customWidth="1"/>
    <col min="75" max="16384" width="10.875" style="1"/>
  </cols>
  <sheetData>
    <row r="1" spans="1:74" ht="56.1" customHeight="1">
      <c r="A1" s="195"/>
      <c r="B1" s="196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  <c r="AG1" s="197"/>
      <c r="AH1" s="197"/>
      <c r="AI1" s="197"/>
      <c r="AJ1" s="197"/>
      <c r="AK1" s="197"/>
      <c r="AL1" s="197"/>
      <c r="AM1" s="197"/>
      <c r="AN1" s="197"/>
      <c r="AO1" s="197"/>
      <c r="AP1" s="197"/>
      <c r="AQ1" s="197"/>
      <c r="AR1" s="197"/>
      <c r="AS1" s="197"/>
      <c r="AT1" s="197"/>
      <c r="AU1" s="197"/>
      <c r="AV1" s="197"/>
      <c r="AW1" s="197"/>
      <c r="AX1" s="197"/>
      <c r="AY1" s="197"/>
      <c r="AZ1" s="197"/>
      <c r="BA1" s="197"/>
      <c r="BB1" s="197"/>
      <c r="BC1" s="197"/>
      <c r="BD1" s="197"/>
      <c r="BE1" s="197"/>
      <c r="BF1" s="197"/>
      <c r="BG1" s="197"/>
      <c r="BH1" s="197"/>
      <c r="BI1" s="197"/>
      <c r="BJ1" s="197"/>
      <c r="BK1" s="197"/>
      <c r="BL1" s="197"/>
      <c r="BM1" s="197"/>
      <c r="BN1" s="197"/>
      <c r="BO1" s="197"/>
      <c r="BP1" s="197"/>
      <c r="BQ1" s="197"/>
      <c r="BR1" s="197"/>
      <c r="BS1" s="197"/>
      <c r="BT1" s="197"/>
      <c r="BU1" s="197"/>
      <c r="BV1" s="198"/>
    </row>
    <row r="2" spans="1:74">
      <c r="A2" s="199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0"/>
      <c r="BB2" s="200"/>
      <c r="BC2" s="200"/>
      <c r="BD2" s="200"/>
      <c r="BE2" s="200"/>
      <c r="BF2" s="200"/>
      <c r="BG2" s="201"/>
      <c r="BH2" s="200"/>
      <c r="BI2" s="200"/>
      <c r="BJ2" s="200"/>
      <c r="BK2" s="200"/>
      <c r="BL2" s="200"/>
      <c r="BM2" s="200"/>
      <c r="BN2" s="200"/>
      <c r="BO2" s="200"/>
      <c r="BP2" s="200"/>
      <c r="BQ2" s="200"/>
      <c r="BR2" s="200"/>
      <c r="BS2" s="200"/>
      <c r="BT2" s="200"/>
      <c r="BU2" s="200"/>
      <c r="BV2" s="202"/>
    </row>
    <row r="3" spans="1:74" s="146" customFormat="1" ht="27.95" customHeight="1" thickBot="1">
      <c r="A3" s="203"/>
      <c r="B3" s="1"/>
      <c r="C3" s="1"/>
      <c r="D3" s="1"/>
      <c r="E3" s="1"/>
      <c r="F3" s="1"/>
      <c r="G3" s="1"/>
      <c r="H3" s="1"/>
      <c r="I3" s="1"/>
      <c r="J3" s="1"/>
      <c r="K3" s="204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5"/>
      <c r="AB3" s="205"/>
      <c r="AC3" s="205"/>
      <c r="AD3" s="205"/>
      <c r="AE3" s="205"/>
      <c r="AF3" s="205"/>
      <c r="AG3" s="205"/>
      <c r="AH3" s="205"/>
      <c r="AI3" s="205"/>
      <c r="AJ3" s="205"/>
      <c r="AK3" s="205"/>
      <c r="AL3" s="205"/>
      <c r="AM3" s="205"/>
      <c r="AN3" s="205"/>
      <c r="AO3" s="205"/>
      <c r="AP3" s="205"/>
      <c r="AQ3" s="205"/>
      <c r="AR3" s="205"/>
      <c r="AS3" s="205"/>
      <c r="AT3" s="205"/>
      <c r="AU3" s="205"/>
      <c r="AV3" s="205"/>
      <c r="AW3" s="205"/>
      <c r="AX3" s="205"/>
      <c r="AY3" s="205"/>
      <c r="AZ3" s="205"/>
      <c r="BA3" s="205"/>
      <c r="BB3" s="205"/>
      <c r="BC3" s="205"/>
      <c r="BD3" s="205"/>
      <c r="BE3" s="205"/>
      <c r="BF3" s="205"/>
      <c r="BG3" s="201" t="s">
        <v>0</v>
      </c>
      <c r="BH3" s="200"/>
      <c r="BI3" s="200"/>
      <c r="BJ3" s="200"/>
      <c r="BK3" s="200"/>
      <c r="BL3" s="200"/>
      <c r="BM3" s="200"/>
      <c r="BN3" s="200"/>
      <c r="BO3" s="200"/>
      <c r="BP3" s="200"/>
      <c r="BQ3" s="205"/>
      <c r="BR3" s="205"/>
      <c r="BS3" s="205"/>
      <c r="BT3" s="205"/>
      <c r="BU3" s="205"/>
      <c r="BV3" s="206"/>
    </row>
    <row r="4" spans="1:74" ht="26.1" customHeight="1" thickBot="1">
      <c r="A4" s="207"/>
      <c r="B4" s="208" t="s">
        <v>1</v>
      </c>
      <c r="C4" s="213" t="str">
        <f>IF(INICIO!C16=1,"RESTO DE NIVELES DE E.P","5º DE E.P")</f>
        <v>5º DE E.P</v>
      </c>
      <c r="D4" s="213"/>
      <c r="E4" s="213"/>
      <c r="G4" s="213"/>
      <c r="H4" s="264" t="s">
        <v>2</v>
      </c>
      <c r="I4" s="264"/>
      <c r="J4" s="265"/>
      <c r="K4" s="271"/>
      <c r="L4" s="272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  <c r="AY4" s="200"/>
      <c r="AZ4" s="200"/>
      <c r="BA4" s="200"/>
      <c r="BB4" s="200"/>
      <c r="BC4" s="200"/>
      <c r="BD4" s="200"/>
      <c r="BE4" s="200"/>
      <c r="BF4" s="200"/>
      <c r="BG4" s="201" t="s">
        <v>3</v>
      </c>
      <c r="BH4" s="200"/>
      <c r="BI4" s="200"/>
      <c r="BJ4" s="200"/>
      <c r="BK4" s="200"/>
      <c r="BL4" s="200"/>
      <c r="BM4" s="201" t="s">
        <v>4</v>
      </c>
      <c r="BN4" s="200"/>
      <c r="BO4" s="200"/>
      <c r="BP4" s="200"/>
      <c r="BQ4" s="200"/>
      <c r="BR4" s="200"/>
      <c r="BS4" s="200"/>
      <c r="BT4" s="200"/>
      <c r="BU4" s="200"/>
      <c r="BV4" s="202"/>
    </row>
    <row r="5" spans="1:74" ht="24.95" customHeight="1" thickBot="1">
      <c r="A5" s="207"/>
      <c r="B5" s="208"/>
      <c r="C5" s="208"/>
      <c r="D5" s="208"/>
      <c r="E5" s="208"/>
      <c r="F5" s="174"/>
      <c r="G5" s="174"/>
      <c r="H5" s="174"/>
      <c r="I5" s="174"/>
      <c r="J5" s="209"/>
      <c r="K5" s="209"/>
      <c r="L5" s="200"/>
      <c r="M5" s="200"/>
      <c r="N5" s="200"/>
      <c r="O5" s="200"/>
      <c r="P5" s="200"/>
      <c r="Q5" s="200"/>
      <c r="R5" s="200"/>
      <c r="S5" s="200"/>
      <c r="T5" s="200"/>
      <c r="U5" s="200"/>
      <c r="V5" s="200"/>
      <c r="W5" s="200"/>
      <c r="X5" s="200"/>
      <c r="Y5" s="200"/>
      <c r="Z5" s="200"/>
      <c r="AA5" s="200"/>
      <c r="AB5" s="200"/>
      <c r="AC5" s="200"/>
      <c r="AD5" s="200"/>
      <c r="AE5" s="200"/>
      <c r="AF5" s="200"/>
      <c r="AG5" s="200"/>
      <c r="AH5" s="200"/>
      <c r="AI5" s="200"/>
      <c r="AJ5" s="200"/>
      <c r="AK5" s="200"/>
      <c r="AL5" s="200"/>
      <c r="AM5" s="200"/>
      <c r="AN5" s="200"/>
      <c r="AO5" s="200"/>
      <c r="AP5" s="200"/>
      <c r="AQ5" s="200"/>
      <c r="AR5" s="200"/>
      <c r="AS5" s="200"/>
      <c r="AT5" s="200"/>
      <c r="AU5" s="200"/>
      <c r="AV5" s="200"/>
      <c r="AW5" s="200"/>
      <c r="AX5" s="200"/>
      <c r="AY5" s="200"/>
      <c r="AZ5" s="200"/>
      <c r="BA5" s="200"/>
      <c r="BB5" s="200"/>
      <c r="BC5" s="200"/>
      <c r="BD5" s="200"/>
      <c r="BE5" s="200"/>
      <c r="BF5" s="200"/>
      <c r="BG5" s="201" t="s">
        <v>5</v>
      </c>
      <c r="BH5" s="200"/>
      <c r="BI5" s="200"/>
      <c r="BJ5" s="200"/>
      <c r="BK5" s="200"/>
      <c r="BL5" s="200"/>
      <c r="BM5" s="201" t="s">
        <v>6</v>
      </c>
      <c r="BN5" s="200"/>
      <c r="BO5" s="200"/>
      <c r="BP5" s="200"/>
      <c r="BQ5" s="200"/>
      <c r="BR5" s="200"/>
      <c r="BS5" s="200"/>
      <c r="BT5" s="200"/>
      <c r="BU5" s="200"/>
      <c r="BV5" s="202"/>
    </row>
    <row r="6" spans="1:74" ht="24" customHeight="1" thickBot="1">
      <c r="A6" s="207"/>
      <c r="B6" s="208" t="s">
        <v>7</v>
      </c>
      <c r="C6" s="268"/>
      <c r="D6" s="269"/>
      <c r="E6" s="269"/>
      <c r="F6" s="269"/>
      <c r="G6" s="270"/>
      <c r="H6" s="174"/>
      <c r="I6" s="174"/>
      <c r="J6" s="209"/>
      <c r="K6" s="210" t="s">
        <v>8</v>
      </c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/>
      <c r="AC6" s="200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  <c r="AO6" s="200"/>
      <c r="AP6" s="200"/>
      <c r="AQ6" s="200"/>
      <c r="AR6" s="200"/>
      <c r="AS6" s="200"/>
      <c r="AT6" s="200"/>
      <c r="AU6" s="200"/>
      <c r="AV6" s="200"/>
      <c r="AW6" s="200"/>
      <c r="AX6" s="200"/>
      <c r="AY6" s="200"/>
      <c r="AZ6" s="200"/>
      <c r="BA6" s="200"/>
      <c r="BB6" s="200"/>
      <c r="BC6" s="200"/>
      <c r="BD6" s="200"/>
      <c r="BE6" s="200"/>
      <c r="BF6" s="200"/>
      <c r="BG6" s="201"/>
      <c r="BH6" s="200"/>
      <c r="BI6" s="200"/>
      <c r="BJ6" s="200"/>
      <c r="BK6" s="200"/>
      <c r="BL6" s="200"/>
      <c r="BM6" s="200"/>
      <c r="BN6" s="200"/>
      <c r="BO6" s="200"/>
      <c r="BP6" s="200"/>
      <c r="BQ6" s="200"/>
      <c r="BR6" s="200"/>
      <c r="BS6" s="200"/>
      <c r="BT6" s="200"/>
      <c r="BU6" s="200"/>
      <c r="BV6" s="202"/>
    </row>
    <row r="7" spans="1:74" ht="21" thickBot="1">
      <c r="A7" s="207"/>
      <c r="B7" s="211"/>
      <c r="C7" s="211"/>
      <c r="D7" s="211"/>
      <c r="E7" s="212"/>
      <c r="F7" s="174"/>
      <c r="G7" s="174"/>
      <c r="H7" s="174"/>
      <c r="I7" s="174"/>
      <c r="J7" s="209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75" t="s">
        <v>9</v>
      </c>
      <c r="BH7" s="276"/>
      <c r="BI7" s="276"/>
      <c r="BJ7" s="276"/>
      <c r="BK7" s="276"/>
      <c r="BL7" s="276"/>
      <c r="BM7" s="276"/>
      <c r="BN7" s="276"/>
      <c r="BO7" s="276"/>
      <c r="BP7" s="276"/>
      <c r="BQ7" s="276"/>
      <c r="BR7" s="276"/>
      <c r="BS7" s="276"/>
      <c r="BT7" s="276"/>
      <c r="BU7" s="276"/>
      <c r="BV7" s="277"/>
    </row>
    <row r="8" spans="1:74" ht="27.95" customHeight="1" thickBot="1">
      <c r="A8" s="262" t="s">
        <v>10</v>
      </c>
      <c r="B8" s="263"/>
      <c r="C8" s="278" t="s">
        <v>11</v>
      </c>
      <c r="D8" s="279"/>
      <c r="E8" s="279"/>
      <c r="F8" s="279"/>
      <c r="G8" s="279"/>
      <c r="H8" s="279"/>
      <c r="I8" s="279"/>
      <c r="J8" s="280"/>
      <c r="K8" s="278" t="s">
        <v>12</v>
      </c>
      <c r="L8" s="279"/>
      <c r="M8" s="279"/>
      <c r="N8" s="279"/>
      <c r="O8" s="279"/>
      <c r="P8" s="279"/>
      <c r="Q8" s="279"/>
      <c r="R8" s="280"/>
      <c r="S8" s="278" t="s">
        <v>13</v>
      </c>
      <c r="T8" s="279"/>
      <c r="U8" s="279"/>
      <c r="V8" s="279"/>
      <c r="W8" s="279"/>
      <c r="X8" s="279"/>
      <c r="Y8" s="279"/>
      <c r="Z8" s="280"/>
      <c r="AA8" s="278" t="s">
        <v>14</v>
      </c>
      <c r="AB8" s="279"/>
      <c r="AC8" s="279"/>
      <c r="AD8" s="279"/>
      <c r="AE8" s="279"/>
      <c r="AF8" s="279"/>
      <c r="AG8" s="279"/>
      <c r="AH8" s="280"/>
      <c r="AI8" s="278" t="s">
        <v>15</v>
      </c>
      <c r="AJ8" s="279"/>
      <c r="AK8" s="279"/>
      <c r="AL8" s="279"/>
      <c r="AM8" s="279"/>
      <c r="AN8" s="279"/>
      <c r="AO8" s="279"/>
      <c r="AP8" s="280"/>
      <c r="AQ8" s="278" t="s">
        <v>16</v>
      </c>
      <c r="AR8" s="279"/>
      <c r="AS8" s="279"/>
      <c r="AT8" s="279"/>
      <c r="AU8" s="279"/>
      <c r="AV8" s="279"/>
      <c r="AW8" s="279"/>
      <c r="AX8" s="280"/>
      <c r="AY8" s="281" t="str">
        <f>IF(INICIO!C16=1,"","Educación en Valores Cívicos y Éticos")</f>
        <v>Educación en Valores Cívicos y Éticos</v>
      </c>
      <c r="AZ8" s="282"/>
      <c r="BA8" s="282"/>
      <c r="BB8" s="282"/>
      <c r="BC8" s="282"/>
      <c r="BD8" s="282"/>
      <c r="BE8" s="282"/>
      <c r="BF8" s="283"/>
      <c r="BG8" s="273" t="s">
        <v>17</v>
      </c>
      <c r="BH8" s="274"/>
      <c r="BI8" s="266" t="s">
        <v>18</v>
      </c>
      <c r="BJ8" s="267"/>
      <c r="BK8" s="274" t="s">
        <v>19</v>
      </c>
      <c r="BL8" s="274"/>
      <c r="BM8" s="266" t="s">
        <v>20</v>
      </c>
      <c r="BN8" s="267"/>
      <c r="BO8" s="266" t="s">
        <v>21</v>
      </c>
      <c r="BP8" s="267"/>
      <c r="BQ8" s="266" t="s">
        <v>22</v>
      </c>
      <c r="BR8" s="267"/>
      <c r="BS8" s="266" t="s">
        <v>23</v>
      </c>
      <c r="BT8" s="267"/>
      <c r="BU8" s="266" t="s">
        <v>24</v>
      </c>
      <c r="BV8" s="267"/>
    </row>
    <row r="9" spans="1:74" ht="45.95" thickBot="1">
      <c r="A9" s="4" t="s">
        <v>25</v>
      </c>
      <c r="B9" s="5" t="s">
        <v>26</v>
      </c>
      <c r="C9" s="6" t="s">
        <v>17</v>
      </c>
      <c r="D9" s="7" t="s">
        <v>18</v>
      </c>
      <c r="E9" s="7" t="s">
        <v>19</v>
      </c>
      <c r="F9" s="7" t="s">
        <v>20</v>
      </c>
      <c r="G9" s="7" t="s">
        <v>21</v>
      </c>
      <c r="H9" s="7" t="s">
        <v>22</v>
      </c>
      <c r="I9" s="7" t="s">
        <v>23</v>
      </c>
      <c r="J9" s="8" t="s">
        <v>24</v>
      </c>
      <c r="K9" s="6" t="s">
        <v>17</v>
      </c>
      <c r="L9" s="7" t="s">
        <v>18</v>
      </c>
      <c r="M9" s="7" t="s">
        <v>19</v>
      </c>
      <c r="N9" s="7" t="s">
        <v>20</v>
      </c>
      <c r="O9" s="7" t="s">
        <v>21</v>
      </c>
      <c r="P9" s="7" t="s">
        <v>22</v>
      </c>
      <c r="Q9" s="7" t="s">
        <v>23</v>
      </c>
      <c r="R9" s="8" t="s">
        <v>24</v>
      </c>
      <c r="S9" s="6" t="s">
        <v>17</v>
      </c>
      <c r="T9" s="7" t="s">
        <v>18</v>
      </c>
      <c r="U9" s="7" t="s">
        <v>19</v>
      </c>
      <c r="V9" s="7" t="s">
        <v>20</v>
      </c>
      <c r="W9" s="7" t="s">
        <v>21</v>
      </c>
      <c r="X9" s="7" t="s">
        <v>22</v>
      </c>
      <c r="Y9" s="7" t="s">
        <v>23</v>
      </c>
      <c r="Z9" s="8" t="s">
        <v>24</v>
      </c>
      <c r="AA9" s="6" t="s">
        <v>17</v>
      </c>
      <c r="AB9" s="7" t="s">
        <v>18</v>
      </c>
      <c r="AC9" s="7" t="s">
        <v>19</v>
      </c>
      <c r="AD9" s="7" t="s">
        <v>20</v>
      </c>
      <c r="AE9" s="7" t="s">
        <v>21</v>
      </c>
      <c r="AF9" s="7" t="s">
        <v>22</v>
      </c>
      <c r="AG9" s="7" t="s">
        <v>23</v>
      </c>
      <c r="AH9" s="8" t="s">
        <v>24</v>
      </c>
      <c r="AI9" s="6" t="s">
        <v>17</v>
      </c>
      <c r="AJ9" s="7" t="s">
        <v>18</v>
      </c>
      <c r="AK9" s="7" t="s">
        <v>19</v>
      </c>
      <c r="AL9" s="7" t="s">
        <v>20</v>
      </c>
      <c r="AM9" s="7" t="s">
        <v>21</v>
      </c>
      <c r="AN9" s="7" t="s">
        <v>22</v>
      </c>
      <c r="AO9" s="7" t="s">
        <v>23</v>
      </c>
      <c r="AP9" s="8" t="s">
        <v>24</v>
      </c>
      <c r="AQ9" s="6" t="s">
        <v>17</v>
      </c>
      <c r="AR9" s="7" t="s">
        <v>18</v>
      </c>
      <c r="AS9" s="7" t="s">
        <v>19</v>
      </c>
      <c r="AT9" s="7" t="s">
        <v>20</v>
      </c>
      <c r="AU9" s="7" t="s">
        <v>21</v>
      </c>
      <c r="AV9" s="7" t="s">
        <v>22</v>
      </c>
      <c r="AW9" s="7" t="s">
        <v>23</v>
      </c>
      <c r="AX9" s="7" t="s">
        <v>24</v>
      </c>
      <c r="AY9" s="171" t="str">
        <f>IF(INICIO!$C$16=1,"",'C.C(5)'!AY9)</f>
        <v>CCL</v>
      </c>
      <c r="AZ9" s="172" t="str">
        <f>IF(INICIO!$C$16=1,"",'C.C(5)'!AZ9)</f>
        <v>CP</v>
      </c>
      <c r="BA9" s="172" t="str">
        <f>IF(INICIO!$C$16=1,"",'C.C(5)'!BA9)</f>
        <v>STEM</v>
      </c>
      <c r="BB9" s="172" t="str">
        <f>IF(INICIO!$C$16=1,"",'C.C(5)'!BB9)</f>
        <v>CD</v>
      </c>
      <c r="BC9" s="172" t="str">
        <f>IF(INICIO!$C$16=1,"",'C.C(5)'!BC9)</f>
        <v>CPSAA</v>
      </c>
      <c r="BD9" s="172" t="str">
        <f>IF(INICIO!$C$16=1,"",'C.C(5)'!BD9)</f>
        <v>CC</v>
      </c>
      <c r="BE9" s="172" t="str">
        <f>IF(INICIO!$C$16=1,"",'C.C(5)'!BE9)</f>
        <v>CE</v>
      </c>
      <c r="BF9" s="173" t="str">
        <f>IF(INICIO!$C$16=1,"",'C.C(5)'!BF9)</f>
        <v>CCEC</v>
      </c>
      <c r="BG9" s="118" t="s">
        <v>27</v>
      </c>
      <c r="BH9" s="115" t="s">
        <v>28</v>
      </c>
      <c r="BI9" s="119" t="s">
        <v>27</v>
      </c>
      <c r="BJ9" s="120" t="s">
        <v>28</v>
      </c>
      <c r="BK9" s="118" t="s">
        <v>27</v>
      </c>
      <c r="BL9" s="115" t="s">
        <v>28</v>
      </c>
      <c r="BM9" s="116" t="s">
        <v>27</v>
      </c>
      <c r="BN9" s="117" t="s">
        <v>28</v>
      </c>
      <c r="BO9" s="116" t="s">
        <v>27</v>
      </c>
      <c r="BP9" s="117" t="s">
        <v>28</v>
      </c>
      <c r="BQ9" s="128" t="s">
        <v>27</v>
      </c>
      <c r="BR9" s="129" t="s">
        <v>28</v>
      </c>
      <c r="BS9" s="116" t="s">
        <v>27</v>
      </c>
      <c r="BT9" s="117" t="s">
        <v>28</v>
      </c>
      <c r="BU9" s="116" t="s">
        <v>27</v>
      </c>
      <c r="BV9" s="117" t="s">
        <v>28</v>
      </c>
    </row>
    <row r="10" spans="1:74" ht="23.1" customHeight="1">
      <c r="A10" s="9">
        <v>1</v>
      </c>
      <c r="B10" s="131" t="s">
        <v>29</v>
      </c>
      <c r="C10" s="10">
        <v>5</v>
      </c>
      <c r="D10" s="107">
        <v>5</v>
      </c>
      <c r="E10" s="107">
        <v>5</v>
      </c>
      <c r="F10" s="107">
        <v>5</v>
      </c>
      <c r="G10" s="107">
        <v>5</v>
      </c>
      <c r="H10" s="107">
        <v>5</v>
      </c>
      <c r="I10" s="107">
        <v>5</v>
      </c>
      <c r="J10" s="11">
        <v>5</v>
      </c>
      <c r="K10" s="10">
        <v>5</v>
      </c>
      <c r="L10" s="107">
        <v>5</v>
      </c>
      <c r="M10" s="107">
        <v>5</v>
      </c>
      <c r="N10" s="107">
        <v>5</v>
      </c>
      <c r="O10" s="107">
        <v>5</v>
      </c>
      <c r="P10" s="107">
        <v>5</v>
      </c>
      <c r="Q10" s="107">
        <v>5</v>
      </c>
      <c r="R10" s="11">
        <v>5</v>
      </c>
      <c r="S10" s="10">
        <v>5</v>
      </c>
      <c r="T10" s="107">
        <v>5</v>
      </c>
      <c r="U10" s="107">
        <v>5</v>
      </c>
      <c r="V10" s="107">
        <v>5</v>
      </c>
      <c r="W10" s="107">
        <v>5</v>
      </c>
      <c r="X10" s="107">
        <v>5</v>
      </c>
      <c r="Y10" s="107">
        <v>5</v>
      </c>
      <c r="Z10" s="11">
        <v>5</v>
      </c>
      <c r="AA10" s="10">
        <v>5</v>
      </c>
      <c r="AB10" s="107">
        <v>5</v>
      </c>
      <c r="AC10" s="107">
        <v>5</v>
      </c>
      <c r="AD10" s="107">
        <v>5</v>
      </c>
      <c r="AE10" s="107">
        <v>5</v>
      </c>
      <c r="AF10" s="107">
        <v>5</v>
      </c>
      <c r="AG10" s="107">
        <v>5</v>
      </c>
      <c r="AH10" s="11">
        <v>5</v>
      </c>
      <c r="AI10" s="10">
        <v>5</v>
      </c>
      <c r="AJ10" s="107">
        <v>5</v>
      </c>
      <c r="AK10" s="107">
        <v>5</v>
      </c>
      <c r="AL10" s="107">
        <v>5</v>
      </c>
      <c r="AM10" s="107">
        <v>5</v>
      </c>
      <c r="AN10" s="107">
        <v>5</v>
      </c>
      <c r="AO10" s="107">
        <v>5</v>
      </c>
      <c r="AP10" s="11">
        <v>5</v>
      </c>
      <c r="AQ10" s="10">
        <v>5</v>
      </c>
      <c r="AR10" s="107">
        <v>5</v>
      </c>
      <c r="AS10" s="107">
        <v>5</v>
      </c>
      <c r="AT10" s="107">
        <v>5</v>
      </c>
      <c r="AU10" s="107">
        <v>5</v>
      </c>
      <c r="AV10" s="107">
        <v>5</v>
      </c>
      <c r="AW10" s="107">
        <v>5</v>
      </c>
      <c r="AX10" s="11">
        <v>5</v>
      </c>
      <c r="AY10" s="40">
        <v>5</v>
      </c>
      <c r="AZ10" s="40">
        <v>5</v>
      </c>
      <c r="BA10" s="40">
        <v>5</v>
      </c>
      <c r="BB10" s="40">
        <v>5</v>
      </c>
      <c r="BC10" s="40">
        <v>5</v>
      </c>
      <c r="BD10" s="40">
        <v>5</v>
      </c>
      <c r="BE10" s="40">
        <v>5</v>
      </c>
      <c r="BF10" s="40">
        <v>5</v>
      </c>
      <c r="BG10" s="122">
        <f>IF($B10="","",IF(INICIO!$C$16=1,'C.C (EP)'!BG10,'C.C(5)'!BG10))</f>
        <v>5</v>
      </c>
      <c r="BH10" s="123" t="str">
        <f>IF($B10="","",IF(INICIO!$C$16=1,'C.C (EP)'!BH10,'C.C(5)'!BH10))</f>
        <v>E</v>
      </c>
      <c r="BI10" s="122">
        <f>IF($B10="","",IF(INICIO!$C$16=1,'C.C (EP)'!BI10,'C.C(5)'!BI10))</f>
        <v>5</v>
      </c>
      <c r="BJ10" s="123" t="str">
        <f>IF($B10="","",IF(INICIO!$C$16=1,'C.C (EP)'!BJ10,'C.C(5)'!BJ10))</f>
        <v>E</v>
      </c>
      <c r="BK10" s="122">
        <f>IF($B10="","",IF(INICIO!$C$16=1,'C.C (EP)'!BK10,'C.C(5)'!BK10))</f>
        <v>4.9999999999999991</v>
      </c>
      <c r="BL10" s="123" t="str">
        <f>IF($B10="","",IF(INICIO!$C$16=1,'C.C (EP)'!BL10,'C.C(5)'!BL10))</f>
        <v>E</v>
      </c>
      <c r="BM10" s="122">
        <f>IF($B10="","",IF(INICIO!$C$16=1,'C.C (EP)'!BM10,'C.C(5)'!BM10))</f>
        <v>5</v>
      </c>
      <c r="BN10" s="123" t="str">
        <f>IF($B10="","",IF(INICIO!$C$16=1,'C.C (EP)'!BN10,'C.C(5)'!BN10))</f>
        <v>E</v>
      </c>
      <c r="BO10" s="122">
        <f>IF($B10="","",IF(INICIO!$C$16=1,'C.C (EP)'!BO10,'C.C(5)'!BO10))</f>
        <v>5</v>
      </c>
      <c r="BP10" s="123" t="str">
        <f>IF($B10="","",IF(INICIO!$C$16=1,'C.C (EP)'!BP10,'C.C(5)'!BP10))</f>
        <v>E</v>
      </c>
      <c r="BQ10" s="122">
        <f>IF($B10="","",IF(INICIO!$C$16=1,'C.C (EP)'!BQ10,'C.C(5)'!BQ10))</f>
        <v>4.9999999999999991</v>
      </c>
      <c r="BR10" s="123" t="str">
        <f>IF($B10="","",IF(INICIO!$C$16=1,'C.C (EP)'!BR10,'C.C(5)'!BR10))</f>
        <v>E</v>
      </c>
      <c r="BS10" s="122">
        <f>IF($B10="","",IF(INICIO!$C$16=1,'C.C (EP)'!BS10,'C.C(5)'!BS10))</f>
        <v>4.9999999999999991</v>
      </c>
      <c r="BT10" s="123" t="str">
        <f>IF($B10="","",IF(INICIO!$C$16=1,'C.C (EP)'!BT10,'C.C(5)'!BT10))</f>
        <v>E</v>
      </c>
      <c r="BU10" s="122">
        <f>IF($B10="","",IF(INICIO!$C$16=1,'C.C (EP)'!BU10,'C.C(5)'!BU10))</f>
        <v>5</v>
      </c>
      <c r="BV10" s="123" t="str">
        <f>IF($B10="","",IF(INICIO!$C$16=1,'C.C (EP)'!BV10,'C.C(5)'!BV10))</f>
        <v>E</v>
      </c>
    </row>
    <row r="11" spans="1:74" ht="23.1" customHeight="1">
      <c r="A11" s="12">
        <v>2</v>
      </c>
      <c r="B11" s="112" t="s">
        <v>30</v>
      </c>
      <c r="C11" s="130">
        <v>2.5</v>
      </c>
      <c r="D11" s="15">
        <v>2.5</v>
      </c>
      <c r="E11" s="16">
        <v>2.5</v>
      </c>
      <c r="F11" s="16">
        <v>2.5</v>
      </c>
      <c r="G11" s="16">
        <v>2.5</v>
      </c>
      <c r="H11" s="16">
        <v>2.5</v>
      </c>
      <c r="I11" s="16">
        <v>2.5</v>
      </c>
      <c r="J11" s="17">
        <v>2.5</v>
      </c>
      <c r="K11" s="14">
        <v>2.5</v>
      </c>
      <c r="L11" s="15">
        <v>2.5</v>
      </c>
      <c r="M11" s="16">
        <v>2.5</v>
      </c>
      <c r="N11" s="16">
        <v>2.5</v>
      </c>
      <c r="O11" s="16">
        <v>2.5</v>
      </c>
      <c r="P11" s="16">
        <v>2.5</v>
      </c>
      <c r="Q11" s="16">
        <v>2.5</v>
      </c>
      <c r="R11" s="17">
        <v>2.5</v>
      </c>
      <c r="S11" s="14">
        <v>2.5</v>
      </c>
      <c r="T11" s="15">
        <v>2.5</v>
      </c>
      <c r="U11" s="16">
        <v>2.5</v>
      </c>
      <c r="V11" s="16">
        <v>2.5</v>
      </c>
      <c r="W11" s="16">
        <v>2.5</v>
      </c>
      <c r="X11" s="16">
        <v>2.5</v>
      </c>
      <c r="Y11" s="16">
        <v>2.5</v>
      </c>
      <c r="Z11" s="17">
        <v>2.5</v>
      </c>
      <c r="AA11" s="14">
        <v>2.5</v>
      </c>
      <c r="AB11" s="15">
        <v>2.5</v>
      </c>
      <c r="AC11" s="16">
        <v>2.5</v>
      </c>
      <c r="AD11" s="16">
        <v>2.5</v>
      </c>
      <c r="AE11" s="16">
        <v>2.5</v>
      </c>
      <c r="AF11" s="16">
        <v>2.5</v>
      </c>
      <c r="AG11" s="16">
        <v>2.5</v>
      </c>
      <c r="AH11" s="17">
        <v>2.5</v>
      </c>
      <c r="AI11" s="14">
        <v>2.5</v>
      </c>
      <c r="AJ11" s="15">
        <v>2.5</v>
      </c>
      <c r="AK11" s="16">
        <v>2.5</v>
      </c>
      <c r="AL11" s="16">
        <v>2.5</v>
      </c>
      <c r="AM11" s="16">
        <v>2.5</v>
      </c>
      <c r="AN11" s="16">
        <v>2.5</v>
      </c>
      <c r="AO11" s="16">
        <v>2.5</v>
      </c>
      <c r="AP11" s="17">
        <v>2.5</v>
      </c>
      <c r="AQ11" s="14">
        <v>2.5</v>
      </c>
      <c r="AR11" s="15">
        <v>2.5</v>
      </c>
      <c r="AS11" s="16">
        <v>2.5</v>
      </c>
      <c r="AT11" s="16">
        <v>2.5</v>
      </c>
      <c r="AU11" s="16">
        <v>2.5</v>
      </c>
      <c r="AV11" s="16">
        <v>2.5</v>
      </c>
      <c r="AW11" s="16">
        <v>2.5</v>
      </c>
      <c r="AX11" s="17">
        <v>2.5</v>
      </c>
      <c r="AY11" s="46"/>
      <c r="AZ11" s="46"/>
      <c r="BA11" s="46"/>
      <c r="BB11" s="46"/>
      <c r="BC11" s="46"/>
      <c r="BD11" s="46"/>
      <c r="BE11" s="46"/>
      <c r="BF11" s="46"/>
      <c r="BG11" s="124">
        <f>IF($B11="","",IF(INICIO!$C$16=1,'C.C (EP)'!BG11,'C.C(5)'!BG11))</f>
        <v>2.125</v>
      </c>
      <c r="BH11" s="125" t="str">
        <f>IF($B11="","",IF(INICIO!$C$16=1,'C.C (EP)'!BH11,'C.C(5)'!BH11))</f>
        <v>C</v>
      </c>
      <c r="BI11" s="124">
        <f>IF($B11="","",IF(INICIO!$C$16=1,'C.C (EP)'!BI11,'C.C(5)'!BI11))</f>
        <v>2.3913043478260869</v>
      </c>
      <c r="BJ11" s="125" t="str">
        <f>IF($B11="","",IF(INICIO!$C$16=1,'C.C (EP)'!BJ11,'C.C(5)'!BJ11))</f>
        <v>C</v>
      </c>
      <c r="BK11" s="124">
        <f>IF($B11="","",IF(INICIO!$C$16=1,'C.C (EP)'!BK11,'C.C(5)'!BK11))</f>
        <v>2.395833333333333</v>
      </c>
      <c r="BL11" s="125" t="str">
        <f>IF($B11="","",IF(INICIO!$C$16=1,'C.C (EP)'!BL11,'C.C(5)'!BL11))</f>
        <v>C</v>
      </c>
      <c r="BM11" s="124">
        <f>IF($B11="","",IF(INICIO!$C$16=1,'C.C (EP)'!BM11,'C.C(5)'!BM11))</f>
        <v>2.4358974358974361</v>
      </c>
      <c r="BN11" s="125" t="str">
        <f>IF($B11="","",IF(INICIO!$C$16=1,'C.C (EP)'!BN11,'C.C(5)'!BN11))</f>
        <v>C</v>
      </c>
      <c r="BO11" s="124">
        <f>IF($B11="","",IF(INICIO!$C$16=1,'C.C (EP)'!BO11,'C.C(5)'!BO11))</f>
        <v>2.1226415094339623</v>
      </c>
      <c r="BP11" s="125" t="str">
        <f>IF($B11="","",IF(INICIO!$C$16=1,'C.C (EP)'!BP11,'C.C(5)'!BP11))</f>
        <v>C</v>
      </c>
      <c r="BQ11" s="124">
        <f>IF($B11="","",IF(INICIO!$C$16=1,'C.C (EP)'!BQ11,'C.C(5)'!BQ11))</f>
        <v>1.9148936170212763</v>
      </c>
      <c r="BR11" s="125" t="str">
        <f>IF($B11="","",IF(INICIO!$C$16=1,'C.C (EP)'!BR11,'C.C(5)'!BR11))</f>
        <v>EP</v>
      </c>
      <c r="BS11" s="124">
        <f>IF($B11="","",IF(INICIO!$C$16=1,'C.C (EP)'!BS11,'C.C(5)'!BS11))</f>
        <v>2.3214285714285712</v>
      </c>
      <c r="BT11" s="125" t="str">
        <f>IF($B11="","",IF(INICIO!$C$16=1,'C.C (EP)'!BT11,'C.C(5)'!BT11))</f>
        <v>C</v>
      </c>
      <c r="BU11" s="124">
        <f>IF($B11="","",IF(INICIO!$C$16=1,'C.C (EP)'!BU11,'C.C(5)'!BU11))</f>
        <v>2.4285714285714284</v>
      </c>
      <c r="BV11" s="125" t="str">
        <f>IF($B11="","",IF(INICIO!$C$16=1,'C.C (EP)'!BV11,'C.C(5)'!BV11))</f>
        <v>C</v>
      </c>
    </row>
    <row r="12" spans="1:74" ht="23.1" customHeight="1">
      <c r="A12" s="18">
        <v>3</v>
      </c>
      <c r="B12" s="132" t="s">
        <v>31</v>
      </c>
      <c r="C12" s="21">
        <v>2.373220258002867</v>
      </c>
      <c r="D12" s="20">
        <v>3.2499999999999996</v>
      </c>
      <c r="E12" s="21">
        <v>2.5496918123278154</v>
      </c>
      <c r="F12" s="21">
        <v>2.9968783624852993</v>
      </c>
      <c r="G12" s="21">
        <v>2.553974277956403</v>
      </c>
      <c r="H12" s="21">
        <v>2.5571333984882338</v>
      </c>
      <c r="I12" s="21">
        <v>2.3627906976744191</v>
      </c>
      <c r="J12" s="22">
        <v>2.6710414100255853</v>
      </c>
      <c r="K12" s="19">
        <v>2.2000000000000002</v>
      </c>
      <c r="L12" s="20">
        <v>1</v>
      </c>
      <c r="M12" s="21">
        <v>1.5</v>
      </c>
      <c r="N12" s="21">
        <v>2.1</v>
      </c>
      <c r="O12" s="21">
        <v>1.2</v>
      </c>
      <c r="P12" s="21">
        <v>1.1000000000000001</v>
      </c>
      <c r="Q12" s="21">
        <v>2</v>
      </c>
      <c r="R12" s="22">
        <v>1.1000000000000001</v>
      </c>
      <c r="S12" s="19">
        <v>1</v>
      </c>
      <c r="T12" s="20">
        <v>2</v>
      </c>
      <c r="U12" s="21">
        <v>3</v>
      </c>
      <c r="V12" s="21">
        <v>1.2</v>
      </c>
      <c r="W12" s="21">
        <v>3.1</v>
      </c>
      <c r="X12" s="21">
        <v>2.5</v>
      </c>
      <c r="Y12" s="21">
        <v>1.4</v>
      </c>
      <c r="Z12" s="22">
        <v>2.2000000000000002</v>
      </c>
      <c r="AA12" s="19">
        <v>1</v>
      </c>
      <c r="AB12" s="20">
        <v>1.5</v>
      </c>
      <c r="AC12" s="21">
        <v>2.1</v>
      </c>
      <c r="AD12" s="21">
        <v>1.6</v>
      </c>
      <c r="AE12" s="21">
        <v>1.5</v>
      </c>
      <c r="AF12" s="21">
        <v>2.2999999999999998</v>
      </c>
      <c r="AG12" s="21">
        <v>1.8</v>
      </c>
      <c r="AH12" s="22">
        <v>1.3</v>
      </c>
      <c r="AI12" s="19">
        <v>2</v>
      </c>
      <c r="AJ12" s="20">
        <v>1.5</v>
      </c>
      <c r="AK12" s="21">
        <v>1.8</v>
      </c>
      <c r="AL12" s="21">
        <v>1.5</v>
      </c>
      <c r="AM12" s="21">
        <v>2.1</v>
      </c>
      <c r="AN12" s="21">
        <v>3.1</v>
      </c>
      <c r="AO12" s="21">
        <v>2</v>
      </c>
      <c r="AP12" s="22">
        <v>1.25</v>
      </c>
      <c r="AQ12" s="19">
        <v>1.34</v>
      </c>
      <c r="AR12" s="20">
        <v>2.3199999999999998</v>
      </c>
      <c r="AS12" s="21">
        <v>2.2000000000000002</v>
      </c>
      <c r="AT12" s="21">
        <v>1.1000000000000001</v>
      </c>
      <c r="AU12" s="21">
        <v>2.5</v>
      </c>
      <c r="AV12" s="21">
        <v>3</v>
      </c>
      <c r="AW12" s="21">
        <v>2</v>
      </c>
      <c r="AX12" s="22">
        <v>2.5</v>
      </c>
      <c r="AY12" s="40"/>
      <c r="AZ12" s="40"/>
      <c r="BA12" s="40"/>
      <c r="BB12" s="40"/>
      <c r="BC12" s="40"/>
      <c r="BD12" s="40"/>
      <c r="BE12" s="40"/>
      <c r="BF12" s="40"/>
      <c r="BG12" s="124">
        <f>IF($B12="","",IF(INICIO!$C$16=1,'C.C (EP)'!BG12,'C.C(5)'!BG12))</f>
        <v>1.2193220258002866</v>
      </c>
      <c r="BH12" s="125" t="str">
        <f>IF($B12="","",IF(INICIO!$C$16=1,'C.C (EP)'!BH12,'C.C(5)'!BH12))</f>
        <v>EP</v>
      </c>
      <c r="BI12" s="124">
        <f>IF($B12="","",IF(INICIO!$C$16=1,'C.C (EP)'!BI12,'C.C(5)'!BI12))</f>
        <v>1.4456521739130435</v>
      </c>
      <c r="BJ12" s="125" t="str">
        <f>IF($B12="","",IF(INICIO!$C$16=1,'C.C (EP)'!BJ12,'C.C(5)'!BJ12))</f>
        <v>EP</v>
      </c>
      <c r="BK12" s="124">
        <f>IF($B12="","",IF(INICIO!$C$16=1,'C.C (EP)'!BK12,'C.C(5)'!BK12))</f>
        <v>2.1717915325054502</v>
      </c>
      <c r="BL12" s="125" t="str">
        <f>IF($B12="","",IF(INICIO!$C$16=1,'C.C (EP)'!BL12,'C.C(5)'!BL12))</f>
        <v>C</v>
      </c>
      <c r="BM12" s="124">
        <f>IF($B12="","",IF(INICIO!$C$16=1,'C.C (EP)'!BM12,'C.C(5)'!BM12))</f>
        <v>1.7710744939068641</v>
      </c>
      <c r="BN12" s="125" t="str">
        <f>IF($B12="","",IF(INICIO!$C$16=1,'C.C (EP)'!BN12,'C.C(5)'!BN12))</f>
        <v>EP</v>
      </c>
      <c r="BO12" s="124">
        <f>IF($B12="","",IF(INICIO!$C$16=1,'C.C (EP)'!BO12,'C.C(5)'!BO12))</f>
        <v>1.8875423165955476</v>
      </c>
      <c r="BP12" s="125" t="str">
        <f>IF($B12="","",IF(INICIO!$C$16=1,'C.C (EP)'!BP12,'C.C(5)'!BP12))</f>
        <v>EP</v>
      </c>
      <c r="BQ12" s="124">
        <f>IF($B12="","",IF(INICIO!$C$16=1,'C.C (EP)'!BQ12,'C.C(5)'!BQ12))</f>
        <v>1.8234014378475587</v>
      </c>
      <c r="BR12" s="125" t="str">
        <f>IF($B12="","",IF(INICIO!$C$16=1,'C.C (EP)'!BR12,'C.C(5)'!BR12))</f>
        <v>EP</v>
      </c>
      <c r="BS12" s="124">
        <f>IF($B12="","",IF(INICIO!$C$16=1,'C.C (EP)'!BS12,'C.C(5)'!BS12))</f>
        <v>1.8433554817275748</v>
      </c>
      <c r="BT12" s="125" t="str">
        <f>IF($B12="","",IF(INICIO!$C$16=1,'C.C (EP)'!BT12,'C.C(5)'!BT12))</f>
        <v>EP</v>
      </c>
      <c r="BU12" s="124">
        <f>IF($B12="","",IF(INICIO!$C$16=1,'C.C (EP)'!BU12,'C.C(5)'!BU12))</f>
        <v>1.6521785274329575</v>
      </c>
      <c r="BV12" s="125" t="str">
        <f>IF($B12="","",IF(INICIO!$C$16=1,'C.C (EP)'!BV12,'C.C(5)'!BV12))</f>
        <v>EP</v>
      </c>
    </row>
    <row r="13" spans="1:74" ht="23.1" customHeight="1">
      <c r="A13" s="12">
        <v>4</v>
      </c>
      <c r="B13" s="112"/>
      <c r="C13" s="16"/>
      <c r="D13" s="15"/>
      <c r="E13" s="16"/>
      <c r="F13" s="16"/>
      <c r="G13" s="16"/>
      <c r="H13" s="16"/>
      <c r="I13" s="16"/>
      <c r="J13" s="17"/>
      <c r="K13" s="23"/>
      <c r="L13" s="15"/>
      <c r="M13" s="16"/>
      <c r="N13" s="16"/>
      <c r="O13" s="16"/>
      <c r="P13" s="16"/>
      <c r="Q13" s="16"/>
      <c r="R13" s="17"/>
      <c r="S13" s="23"/>
      <c r="T13" s="15"/>
      <c r="U13" s="16"/>
      <c r="V13" s="16"/>
      <c r="W13" s="16"/>
      <c r="X13" s="16"/>
      <c r="Y13" s="16"/>
      <c r="Z13" s="17"/>
      <c r="AA13" s="23"/>
      <c r="AB13" s="15"/>
      <c r="AC13" s="16"/>
      <c r="AD13" s="16"/>
      <c r="AE13" s="16"/>
      <c r="AF13" s="16"/>
      <c r="AG13" s="16"/>
      <c r="AH13" s="17"/>
      <c r="AI13" s="23"/>
      <c r="AJ13" s="15"/>
      <c r="AK13" s="16"/>
      <c r="AL13" s="16"/>
      <c r="AM13" s="16"/>
      <c r="AN13" s="16"/>
      <c r="AO13" s="16"/>
      <c r="AP13" s="17"/>
      <c r="AQ13" s="23"/>
      <c r="AR13" s="15"/>
      <c r="AS13" s="16"/>
      <c r="AT13" s="16"/>
      <c r="AU13" s="16"/>
      <c r="AV13" s="16"/>
      <c r="AW13" s="16"/>
      <c r="AX13" s="17"/>
      <c r="AY13" s="46"/>
      <c r="AZ13" s="46"/>
      <c r="BA13" s="46"/>
      <c r="BB13" s="46"/>
      <c r="BC13" s="46"/>
      <c r="BD13" s="46"/>
      <c r="BE13" s="46"/>
      <c r="BF13" s="46"/>
      <c r="BG13" s="124" t="str">
        <f>IF($B13="","",IF(INICIO!$C$16=1,'C.C (EP)'!BG13,'C.C(5)'!BG13))</f>
        <v/>
      </c>
      <c r="BH13" s="125" t="str">
        <f>IF($B13="","",IF(INICIO!$C$16=1,'C.C (EP)'!BH13,'C.C(5)'!BH13))</f>
        <v/>
      </c>
      <c r="BI13" s="124" t="str">
        <f>IF($B13="","",IF(INICIO!$C$16=1,'C.C (EP)'!BI13,'C.C(5)'!BI13))</f>
        <v/>
      </c>
      <c r="BJ13" s="125" t="str">
        <f>IF($B13="","",IF(INICIO!$C$16=1,'C.C (EP)'!BJ13,'C.C(5)'!BJ13))</f>
        <v/>
      </c>
      <c r="BK13" s="124" t="str">
        <f>IF($B13="","",IF(INICIO!$C$16=1,'C.C (EP)'!BK13,'C.C(5)'!BK13))</f>
        <v/>
      </c>
      <c r="BL13" s="125" t="str">
        <f>IF($B13="","",IF(INICIO!$C$16=1,'C.C (EP)'!BL13,'C.C(5)'!BL13))</f>
        <v/>
      </c>
      <c r="BM13" s="124" t="str">
        <f>IF($B13="","",IF(INICIO!$C$16=1,'C.C (EP)'!BM13,'C.C(5)'!BM13))</f>
        <v/>
      </c>
      <c r="BN13" s="125" t="str">
        <f>IF($B13="","",IF(INICIO!$C$16=1,'C.C (EP)'!BN13,'C.C(5)'!BN13))</f>
        <v/>
      </c>
      <c r="BO13" s="124" t="str">
        <f>IF($B13="","",IF(INICIO!$C$16=1,'C.C (EP)'!BO13,'C.C(5)'!BO13))</f>
        <v/>
      </c>
      <c r="BP13" s="125" t="str">
        <f>IF($B13="","",IF(INICIO!$C$16=1,'C.C (EP)'!BP13,'C.C(5)'!BP13))</f>
        <v/>
      </c>
      <c r="BQ13" s="124" t="str">
        <f>IF($B13="","",IF(INICIO!$C$16=1,'C.C (EP)'!BQ13,'C.C(5)'!BQ13))</f>
        <v/>
      </c>
      <c r="BR13" s="125" t="str">
        <f>IF($B13="","",IF(INICIO!$C$16=1,'C.C (EP)'!BR13,'C.C(5)'!BR13))</f>
        <v/>
      </c>
      <c r="BS13" s="124" t="str">
        <f>IF($B13="","",IF(INICIO!$C$16=1,'C.C (EP)'!BS13,'C.C(5)'!BS13))</f>
        <v/>
      </c>
      <c r="BT13" s="125" t="str">
        <f>IF($B13="","",IF(INICIO!$C$16=1,'C.C (EP)'!BT13,'C.C(5)'!BT13))</f>
        <v/>
      </c>
      <c r="BU13" s="124" t="str">
        <f>IF($B13="","",IF(INICIO!$C$16=1,'C.C (EP)'!BU13,'C.C(5)'!BU13))</f>
        <v/>
      </c>
      <c r="BV13" s="125" t="str">
        <f>IF($B13="","",IF(INICIO!$C$16=1,'C.C (EP)'!BV13,'C.C(5)'!BV13))</f>
        <v/>
      </c>
    </row>
    <row r="14" spans="1:74" ht="23.1" customHeight="1">
      <c r="A14" s="18">
        <v>5</v>
      </c>
      <c r="B14" s="132"/>
      <c r="C14" s="25"/>
      <c r="D14" s="20"/>
      <c r="E14" s="25"/>
      <c r="F14" s="25"/>
      <c r="G14" s="25"/>
      <c r="H14" s="25"/>
      <c r="I14" s="25"/>
      <c r="J14" s="26"/>
      <c r="K14" s="24"/>
      <c r="L14" s="20"/>
      <c r="M14" s="25"/>
      <c r="N14" s="25"/>
      <c r="O14" s="25"/>
      <c r="P14" s="25"/>
      <c r="Q14" s="25"/>
      <c r="R14" s="26"/>
      <c r="S14" s="24"/>
      <c r="T14" s="20"/>
      <c r="U14" s="25"/>
      <c r="V14" s="25"/>
      <c r="W14" s="25"/>
      <c r="X14" s="25"/>
      <c r="Y14" s="25"/>
      <c r="Z14" s="26"/>
      <c r="AA14" s="24"/>
      <c r="AB14" s="20"/>
      <c r="AC14" s="25"/>
      <c r="AD14" s="25"/>
      <c r="AE14" s="25"/>
      <c r="AF14" s="25"/>
      <c r="AG14" s="25"/>
      <c r="AH14" s="26"/>
      <c r="AI14" s="24"/>
      <c r="AJ14" s="20"/>
      <c r="AK14" s="25"/>
      <c r="AL14" s="25"/>
      <c r="AM14" s="25"/>
      <c r="AN14" s="25"/>
      <c r="AO14" s="25"/>
      <c r="AP14" s="26"/>
      <c r="AQ14" s="24"/>
      <c r="AR14" s="20"/>
      <c r="AS14" s="25"/>
      <c r="AT14" s="25"/>
      <c r="AU14" s="25"/>
      <c r="AV14" s="25"/>
      <c r="AW14" s="25"/>
      <c r="AX14" s="26"/>
      <c r="AY14" s="40"/>
      <c r="AZ14" s="40"/>
      <c r="BA14" s="40"/>
      <c r="BB14" s="40"/>
      <c r="BC14" s="40"/>
      <c r="BD14" s="40"/>
      <c r="BE14" s="40"/>
      <c r="BF14" s="40"/>
      <c r="BG14" s="124" t="str">
        <f>IF($B14="","",IF(INICIO!$C$16=1,'C.C (EP)'!BG14,'C.C(5)'!BG14))</f>
        <v/>
      </c>
      <c r="BH14" s="125" t="str">
        <f>IF($B14="","",IF(INICIO!$C$16=1,'C.C (EP)'!BH14,'C.C(5)'!BH14))</f>
        <v/>
      </c>
      <c r="BI14" s="124" t="str">
        <f>IF($B14="","",IF(INICIO!$C$16=1,'C.C (EP)'!BI14,'C.C(5)'!BI14))</f>
        <v/>
      </c>
      <c r="BJ14" s="125" t="str">
        <f>IF($B14="","",IF(INICIO!$C$16=1,'C.C (EP)'!BJ14,'C.C(5)'!BJ14))</f>
        <v/>
      </c>
      <c r="BK14" s="124" t="str">
        <f>IF($B14="","",IF(INICIO!$C$16=1,'C.C (EP)'!BK14,'C.C(5)'!BK14))</f>
        <v/>
      </c>
      <c r="BL14" s="125" t="str">
        <f>IF($B14="","",IF(INICIO!$C$16=1,'C.C (EP)'!BL14,'C.C(5)'!BL14))</f>
        <v/>
      </c>
      <c r="BM14" s="124" t="str">
        <f>IF($B14="","",IF(INICIO!$C$16=1,'C.C (EP)'!BM14,'C.C(5)'!BM14))</f>
        <v/>
      </c>
      <c r="BN14" s="125" t="str">
        <f>IF($B14="","",IF(INICIO!$C$16=1,'C.C (EP)'!BN14,'C.C(5)'!BN14))</f>
        <v/>
      </c>
      <c r="BO14" s="124" t="str">
        <f>IF($B14="","",IF(INICIO!$C$16=1,'C.C (EP)'!BO14,'C.C(5)'!BO14))</f>
        <v/>
      </c>
      <c r="BP14" s="125" t="str">
        <f>IF($B14="","",IF(INICIO!$C$16=1,'C.C (EP)'!BP14,'C.C(5)'!BP14))</f>
        <v/>
      </c>
      <c r="BQ14" s="124" t="str">
        <f>IF($B14="","",IF(INICIO!$C$16=1,'C.C (EP)'!BQ14,'C.C(5)'!BQ14))</f>
        <v/>
      </c>
      <c r="BR14" s="125" t="str">
        <f>IF($B14="","",IF(INICIO!$C$16=1,'C.C (EP)'!BR14,'C.C(5)'!BR14))</f>
        <v/>
      </c>
      <c r="BS14" s="124" t="str">
        <f>IF($B14="","",IF(INICIO!$C$16=1,'C.C (EP)'!BS14,'C.C(5)'!BS14))</f>
        <v/>
      </c>
      <c r="BT14" s="125" t="str">
        <f>IF($B14="","",IF(INICIO!$C$16=1,'C.C (EP)'!BT14,'C.C(5)'!BT14))</f>
        <v/>
      </c>
      <c r="BU14" s="124" t="str">
        <f>IF($B14="","",IF(INICIO!$C$16=1,'C.C (EP)'!BU14,'C.C(5)'!BU14))</f>
        <v/>
      </c>
      <c r="BV14" s="125" t="str">
        <f>IF($B14="","",IF(INICIO!$C$16=1,'C.C (EP)'!BV14,'C.C(5)'!BV14))</f>
        <v/>
      </c>
    </row>
    <row r="15" spans="1:74" ht="23.1" customHeight="1">
      <c r="A15" s="12">
        <v>6</v>
      </c>
      <c r="B15" s="112"/>
      <c r="C15" s="16"/>
      <c r="D15" s="16"/>
      <c r="E15" s="16"/>
      <c r="F15" s="16"/>
      <c r="G15" s="16"/>
      <c r="H15" s="16"/>
      <c r="I15" s="16"/>
      <c r="J15" s="17"/>
      <c r="K15" s="23"/>
      <c r="L15" s="16"/>
      <c r="M15" s="16"/>
      <c r="N15" s="16"/>
      <c r="O15" s="16"/>
      <c r="P15" s="16"/>
      <c r="Q15" s="16"/>
      <c r="R15" s="17"/>
      <c r="S15" s="23"/>
      <c r="T15" s="16"/>
      <c r="U15" s="16"/>
      <c r="V15" s="16"/>
      <c r="W15" s="16"/>
      <c r="X15" s="16"/>
      <c r="Y15" s="16"/>
      <c r="Z15" s="17"/>
      <c r="AA15" s="23"/>
      <c r="AB15" s="16"/>
      <c r="AC15" s="16"/>
      <c r="AD15" s="16"/>
      <c r="AE15" s="16"/>
      <c r="AF15" s="16"/>
      <c r="AG15" s="16"/>
      <c r="AH15" s="17"/>
      <c r="AI15" s="23"/>
      <c r="AJ15" s="16"/>
      <c r="AK15" s="16"/>
      <c r="AL15" s="16"/>
      <c r="AM15" s="16"/>
      <c r="AN15" s="16"/>
      <c r="AO15" s="16"/>
      <c r="AP15" s="17"/>
      <c r="AQ15" s="23"/>
      <c r="AR15" s="16"/>
      <c r="AS15" s="16"/>
      <c r="AT15" s="16"/>
      <c r="AU15" s="16"/>
      <c r="AV15" s="16"/>
      <c r="AW15" s="16"/>
      <c r="AX15" s="17"/>
      <c r="AY15" s="46"/>
      <c r="AZ15" s="46"/>
      <c r="BA15" s="46"/>
      <c r="BB15" s="46"/>
      <c r="BC15" s="46"/>
      <c r="BD15" s="46"/>
      <c r="BE15" s="46"/>
      <c r="BF15" s="46"/>
      <c r="BG15" s="124" t="str">
        <f>IF($B15="","",IF(INICIO!$C$16=1,'C.C (EP)'!BG15,'C.C(5)'!BG15))</f>
        <v/>
      </c>
      <c r="BH15" s="125" t="str">
        <f>IF($B15="","",IF(INICIO!$C$16=1,'C.C (EP)'!BH15,'C.C(5)'!BH15))</f>
        <v/>
      </c>
      <c r="BI15" s="124" t="str">
        <f>IF($B15="","",IF(INICIO!$C$16=1,'C.C (EP)'!BI15,'C.C(5)'!BI15))</f>
        <v/>
      </c>
      <c r="BJ15" s="125" t="str">
        <f>IF($B15="","",IF(INICIO!$C$16=1,'C.C (EP)'!BJ15,'C.C(5)'!BJ15))</f>
        <v/>
      </c>
      <c r="BK15" s="124" t="str">
        <f>IF($B15="","",IF(INICIO!$C$16=1,'C.C (EP)'!BK15,'C.C(5)'!BK15))</f>
        <v/>
      </c>
      <c r="BL15" s="125" t="str">
        <f>IF($B15="","",IF(INICIO!$C$16=1,'C.C (EP)'!BL15,'C.C(5)'!BL15))</f>
        <v/>
      </c>
      <c r="BM15" s="124" t="str">
        <f>IF($B15="","",IF(INICIO!$C$16=1,'C.C (EP)'!BM15,'C.C(5)'!BM15))</f>
        <v/>
      </c>
      <c r="BN15" s="125" t="str">
        <f>IF($B15="","",IF(INICIO!$C$16=1,'C.C (EP)'!BN15,'C.C(5)'!BN15))</f>
        <v/>
      </c>
      <c r="BO15" s="124" t="str">
        <f>IF($B15="","",IF(INICIO!$C$16=1,'C.C (EP)'!BO15,'C.C(5)'!BO15))</f>
        <v/>
      </c>
      <c r="BP15" s="125" t="str">
        <f>IF($B15="","",IF(INICIO!$C$16=1,'C.C (EP)'!BP15,'C.C(5)'!BP15))</f>
        <v/>
      </c>
      <c r="BQ15" s="124" t="str">
        <f>IF($B15="","",IF(INICIO!$C$16=1,'C.C (EP)'!BQ15,'C.C(5)'!BQ15))</f>
        <v/>
      </c>
      <c r="BR15" s="125" t="str">
        <f>IF($B15="","",IF(INICIO!$C$16=1,'C.C (EP)'!BR15,'C.C(5)'!BR15))</f>
        <v/>
      </c>
      <c r="BS15" s="124" t="str">
        <f>IF($B15="","",IF(INICIO!$C$16=1,'C.C (EP)'!BS15,'C.C(5)'!BS15))</f>
        <v/>
      </c>
      <c r="BT15" s="125" t="str">
        <f>IF($B15="","",IF(INICIO!$C$16=1,'C.C (EP)'!BT15,'C.C(5)'!BT15))</f>
        <v/>
      </c>
      <c r="BU15" s="124" t="str">
        <f>IF($B15="","",IF(INICIO!$C$16=1,'C.C (EP)'!BU15,'C.C(5)'!BU15))</f>
        <v/>
      </c>
      <c r="BV15" s="125" t="str">
        <f>IF($B15="","",IF(INICIO!$C$16=1,'C.C (EP)'!BV15,'C.C(5)'!BV15))</f>
        <v/>
      </c>
    </row>
    <row r="16" spans="1:74" ht="23.1" customHeight="1">
      <c r="A16" s="18">
        <v>7</v>
      </c>
      <c r="B16" s="132"/>
      <c r="C16" s="25"/>
      <c r="D16" s="20"/>
      <c r="E16" s="25"/>
      <c r="F16" s="25"/>
      <c r="G16" s="25"/>
      <c r="H16" s="25"/>
      <c r="I16" s="25"/>
      <c r="J16" s="26"/>
      <c r="K16" s="24"/>
      <c r="L16" s="20"/>
      <c r="M16" s="25"/>
      <c r="N16" s="25"/>
      <c r="O16" s="25"/>
      <c r="P16" s="25"/>
      <c r="Q16" s="25"/>
      <c r="R16" s="26"/>
      <c r="S16" s="24"/>
      <c r="T16" s="20"/>
      <c r="U16" s="25"/>
      <c r="V16" s="25"/>
      <c r="W16" s="25"/>
      <c r="X16" s="25"/>
      <c r="Y16" s="25"/>
      <c r="Z16" s="26"/>
      <c r="AA16" s="24"/>
      <c r="AB16" s="20"/>
      <c r="AC16" s="25"/>
      <c r="AD16" s="25"/>
      <c r="AE16" s="25"/>
      <c r="AF16" s="25"/>
      <c r="AG16" s="25"/>
      <c r="AH16" s="26"/>
      <c r="AI16" s="24"/>
      <c r="AJ16" s="20"/>
      <c r="AK16" s="25"/>
      <c r="AL16" s="25"/>
      <c r="AM16" s="25"/>
      <c r="AN16" s="25"/>
      <c r="AO16" s="25"/>
      <c r="AP16" s="26"/>
      <c r="AQ16" s="24"/>
      <c r="AR16" s="20"/>
      <c r="AS16" s="25"/>
      <c r="AT16" s="25"/>
      <c r="AU16" s="25"/>
      <c r="AV16" s="25"/>
      <c r="AW16" s="25"/>
      <c r="AX16" s="26"/>
      <c r="AY16" s="40"/>
      <c r="AZ16" s="40"/>
      <c r="BA16" s="40"/>
      <c r="BB16" s="40"/>
      <c r="BC16" s="40"/>
      <c r="BD16" s="40"/>
      <c r="BE16" s="40"/>
      <c r="BF16" s="40"/>
      <c r="BG16" s="124" t="str">
        <f>IF($B16="","",IF(INICIO!$C$16=1,'C.C (EP)'!BG16,'C.C(5)'!BG16))</f>
        <v/>
      </c>
      <c r="BH16" s="125" t="str">
        <f>IF($B16="","",IF(INICIO!$C$16=1,'C.C (EP)'!BH16,'C.C(5)'!BH16))</f>
        <v/>
      </c>
      <c r="BI16" s="124" t="str">
        <f>IF($B16="","",IF(INICIO!$C$16=1,'C.C (EP)'!BI16,'C.C(5)'!BI16))</f>
        <v/>
      </c>
      <c r="BJ16" s="125" t="str">
        <f>IF($B16="","",IF(INICIO!$C$16=1,'C.C (EP)'!BJ16,'C.C(5)'!BJ16))</f>
        <v/>
      </c>
      <c r="BK16" s="124" t="str">
        <f>IF($B16="","",IF(INICIO!$C$16=1,'C.C (EP)'!BK16,'C.C(5)'!BK16))</f>
        <v/>
      </c>
      <c r="BL16" s="125" t="str">
        <f>IF($B16="","",IF(INICIO!$C$16=1,'C.C (EP)'!BL16,'C.C(5)'!BL16))</f>
        <v/>
      </c>
      <c r="BM16" s="124" t="str">
        <f>IF($B16="","",IF(INICIO!$C$16=1,'C.C (EP)'!BM16,'C.C(5)'!BM16))</f>
        <v/>
      </c>
      <c r="BN16" s="125" t="str">
        <f>IF($B16="","",IF(INICIO!$C$16=1,'C.C (EP)'!BN16,'C.C(5)'!BN16))</f>
        <v/>
      </c>
      <c r="BO16" s="124" t="str">
        <f>IF($B16="","",IF(INICIO!$C$16=1,'C.C (EP)'!BO16,'C.C(5)'!BO16))</f>
        <v/>
      </c>
      <c r="BP16" s="125" t="str">
        <f>IF($B16="","",IF(INICIO!$C$16=1,'C.C (EP)'!BP16,'C.C(5)'!BP16))</f>
        <v/>
      </c>
      <c r="BQ16" s="124" t="str">
        <f>IF($B16="","",IF(INICIO!$C$16=1,'C.C (EP)'!BQ16,'C.C(5)'!BQ16))</f>
        <v/>
      </c>
      <c r="BR16" s="125" t="str">
        <f>IF($B16="","",IF(INICIO!$C$16=1,'C.C (EP)'!BR16,'C.C(5)'!BR16))</f>
        <v/>
      </c>
      <c r="BS16" s="124" t="str">
        <f>IF($B16="","",IF(INICIO!$C$16=1,'C.C (EP)'!BS16,'C.C(5)'!BS16))</f>
        <v/>
      </c>
      <c r="BT16" s="125" t="str">
        <f>IF($B16="","",IF(INICIO!$C$16=1,'C.C (EP)'!BT16,'C.C(5)'!BT16))</f>
        <v/>
      </c>
      <c r="BU16" s="124" t="str">
        <f>IF($B16="","",IF(INICIO!$C$16=1,'C.C (EP)'!BU16,'C.C(5)'!BU16))</f>
        <v/>
      </c>
      <c r="BV16" s="125" t="str">
        <f>IF($B16="","",IF(INICIO!$C$16=1,'C.C (EP)'!BV16,'C.C(5)'!BV16))</f>
        <v/>
      </c>
    </row>
    <row r="17" spans="1:74" ht="23.1" customHeight="1">
      <c r="A17" s="12">
        <v>8</v>
      </c>
      <c r="B17" s="112"/>
      <c r="C17" s="16"/>
      <c r="D17" s="15"/>
      <c r="E17" s="16"/>
      <c r="F17" s="16"/>
      <c r="G17" s="16"/>
      <c r="H17" s="16"/>
      <c r="I17" s="16"/>
      <c r="J17" s="17"/>
      <c r="K17" s="23"/>
      <c r="L17" s="15"/>
      <c r="M17" s="16"/>
      <c r="N17" s="16"/>
      <c r="O17" s="16"/>
      <c r="P17" s="16"/>
      <c r="Q17" s="16"/>
      <c r="R17" s="17"/>
      <c r="S17" s="23"/>
      <c r="T17" s="15"/>
      <c r="U17" s="16"/>
      <c r="V17" s="16"/>
      <c r="W17" s="16"/>
      <c r="X17" s="16"/>
      <c r="Y17" s="16"/>
      <c r="Z17" s="17"/>
      <c r="AA17" s="23"/>
      <c r="AB17" s="15"/>
      <c r="AC17" s="16"/>
      <c r="AD17" s="16"/>
      <c r="AE17" s="16"/>
      <c r="AF17" s="16"/>
      <c r="AG17" s="16"/>
      <c r="AH17" s="17"/>
      <c r="AI17" s="23"/>
      <c r="AJ17" s="15"/>
      <c r="AK17" s="16"/>
      <c r="AL17" s="16"/>
      <c r="AM17" s="16"/>
      <c r="AN17" s="16"/>
      <c r="AO17" s="16"/>
      <c r="AP17" s="17"/>
      <c r="AQ17" s="23"/>
      <c r="AR17" s="15"/>
      <c r="AS17" s="16"/>
      <c r="AT17" s="16"/>
      <c r="AU17" s="16"/>
      <c r="AV17" s="16"/>
      <c r="AW17" s="16"/>
      <c r="AX17" s="17"/>
      <c r="AY17" s="46"/>
      <c r="AZ17" s="46"/>
      <c r="BA17" s="46"/>
      <c r="BB17" s="46"/>
      <c r="BC17" s="46"/>
      <c r="BD17" s="46"/>
      <c r="BE17" s="46"/>
      <c r="BF17" s="46"/>
      <c r="BG17" s="124" t="str">
        <f>IF($B17="","",IF(INICIO!$C$16=1,'C.C (EP)'!BG17,'C.C(5)'!BG17))</f>
        <v/>
      </c>
      <c r="BH17" s="125" t="str">
        <f>IF($B17="","",IF(INICIO!$C$16=1,'C.C (EP)'!BH17,'C.C(5)'!BH17))</f>
        <v/>
      </c>
      <c r="BI17" s="124" t="str">
        <f>IF($B17="","",IF(INICIO!$C$16=1,'C.C (EP)'!BI17,'C.C(5)'!BI17))</f>
        <v/>
      </c>
      <c r="BJ17" s="125" t="str">
        <f>IF($B17="","",IF(INICIO!$C$16=1,'C.C (EP)'!BJ17,'C.C(5)'!BJ17))</f>
        <v/>
      </c>
      <c r="BK17" s="124" t="str">
        <f>IF($B17="","",IF(INICIO!$C$16=1,'C.C (EP)'!BK17,'C.C(5)'!BK17))</f>
        <v/>
      </c>
      <c r="BL17" s="125" t="str">
        <f>IF($B17="","",IF(INICIO!$C$16=1,'C.C (EP)'!BL17,'C.C(5)'!BL17))</f>
        <v/>
      </c>
      <c r="BM17" s="124" t="str">
        <f>IF($B17="","",IF(INICIO!$C$16=1,'C.C (EP)'!BM17,'C.C(5)'!BM17))</f>
        <v/>
      </c>
      <c r="BN17" s="125" t="str">
        <f>IF($B17="","",IF(INICIO!$C$16=1,'C.C (EP)'!BN17,'C.C(5)'!BN17))</f>
        <v/>
      </c>
      <c r="BO17" s="124" t="str">
        <f>IF($B17="","",IF(INICIO!$C$16=1,'C.C (EP)'!BO17,'C.C(5)'!BO17))</f>
        <v/>
      </c>
      <c r="BP17" s="125" t="str">
        <f>IF($B17="","",IF(INICIO!$C$16=1,'C.C (EP)'!BP17,'C.C(5)'!BP17))</f>
        <v/>
      </c>
      <c r="BQ17" s="124" t="str">
        <f>IF($B17="","",IF(INICIO!$C$16=1,'C.C (EP)'!BQ17,'C.C(5)'!BQ17))</f>
        <v/>
      </c>
      <c r="BR17" s="125" t="str">
        <f>IF($B17="","",IF(INICIO!$C$16=1,'C.C (EP)'!BR17,'C.C(5)'!BR17))</f>
        <v/>
      </c>
      <c r="BS17" s="124" t="str">
        <f>IF($B17="","",IF(INICIO!$C$16=1,'C.C (EP)'!BS17,'C.C(5)'!BS17))</f>
        <v/>
      </c>
      <c r="BT17" s="125" t="str">
        <f>IF($B17="","",IF(INICIO!$C$16=1,'C.C (EP)'!BT17,'C.C(5)'!BT17))</f>
        <v/>
      </c>
      <c r="BU17" s="124" t="str">
        <f>IF($B17="","",IF(INICIO!$C$16=1,'C.C (EP)'!BU17,'C.C(5)'!BU17))</f>
        <v/>
      </c>
      <c r="BV17" s="125" t="str">
        <f>IF($B17="","",IF(INICIO!$C$16=1,'C.C (EP)'!BV17,'C.C(5)'!BV17))</f>
        <v/>
      </c>
    </row>
    <row r="18" spans="1:74" ht="23.1" customHeight="1">
      <c r="A18" s="18">
        <v>9</v>
      </c>
      <c r="B18" s="132"/>
      <c r="C18" s="25"/>
      <c r="D18" s="20"/>
      <c r="E18" s="25"/>
      <c r="F18" s="25"/>
      <c r="G18" s="25"/>
      <c r="H18" s="25"/>
      <c r="I18" s="25"/>
      <c r="J18" s="26"/>
      <c r="K18" s="24"/>
      <c r="L18" s="20"/>
      <c r="M18" s="25"/>
      <c r="N18" s="25"/>
      <c r="O18" s="25"/>
      <c r="P18" s="25"/>
      <c r="Q18" s="25"/>
      <c r="R18" s="26"/>
      <c r="S18" s="24"/>
      <c r="T18" s="20"/>
      <c r="U18" s="25"/>
      <c r="V18" s="25"/>
      <c r="W18" s="25"/>
      <c r="X18" s="25"/>
      <c r="Y18" s="25"/>
      <c r="Z18" s="26"/>
      <c r="AA18" s="24"/>
      <c r="AB18" s="20"/>
      <c r="AC18" s="25"/>
      <c r="AD18" s="25"/>
      <c r="AE18" s="25"/>
      <c r="AF18" s="25"/>
      <c r="AG18" s="25"/>
      <c r="AH18" s="26"/>
      <c r="AI18" s="24"/>
      <c r="AJ18" s="20"/>
      <c r="AK18" s="25"/>
      <c r="AL18" s="25"/>
      <c r="AM18" s="25"/>
      <c r="AN18" s="25"/>
      <c r="AO18" s="25"/>
      <c r="AP18" s="26"/>
      <c r="AQ18" s="24"/>
      <c r="AR18" s="20"/>
      <c r="AS18" s="25"/>
      <c r="AT18" s="25"/>
      <c r="AU18" s="25"/>
      <c r="AV18" s="25"/>
      <c r="AW18" s="25"/>
      <c r="AX18" s="26"/>
      <c r="AY18" s="40"/>
      <c r="AZ18" s="40"/>
      <c r="BA18" s="40"/>
      <c r="BB18" s="40"/>
      <c r="BC18" s="40"/>
      <c r="BD18" s="40"/>
      <c r="BE18" s="40"/>
      <c r="BF18" s="40"/>
      <c r="BG18" s="124" t="str">
        <f>IF($B18="","",IF(INICIO!$C$16=1,'C.C (EP)'!BG18,'C.C(5)'!BG18))</f>
        <v/>
      </c>
      <c r="BH18" s="125" t="str">
        <f>IF($B18="","",IF(INICIO!$C$16=1,'C.C (EP)'!BH18,'C.C(5)'!BH18))</f>
        <v/>
      </c>
      <c r="BI18" s="124" t="str">
        <f>IF($B18="","",IF(INICIO!$C$16=1,'C.C (EP)'!BI18,'C.C(5)'!BI18))</f>
        <v/>
      </c>
      <c r="BJ18" s="125" t="str">
        <f>IF($B18="","",IF(INICIO!$C$16=1,'C.C (EP)'!BJ18,'C.C(5)'!BJ18))</f>
        <v/>
      </c>
      <c r="BK18" s="124" t="str">
        <f>IF($B18="","",IF(INICIO!$C$16=1,'C.C (EP)'!BK18,'C.C(5)'!BK18))</f>
        <v/>
      </c>
      <c r="BL18" s="125" t="str">
        <f>IF($B18="","",IF(INICIO!$C$16=1,'C.C (EP)'!BL18,'C.C(5)'!BL18))</f>
        <v/>
      </c>
      <c r="BM18" s="124" t="str">
        <f>IF($B18="","",IF(INICIO!$C$16=1,'C.C (EP)'!BM18,'C.C(5)'!BM18))</f>
        <v/>
      </c>
      <c r="BN18" s="125" t="str">
        <f>IF($B18="","",IF(INICIO!$C$16=1,'C.C (EP)'!BN18,'C.C(5)'!BN18))</f>
        <v/>
      </c>
      <c r="BO18" s="124" t="str">
        <f>IF($B18="","",IF(INICIO!$C$16=1,'C.C (EP)'!BO18,'C.C(5)'!BO18))</f>
        <v/>
      </c>
      <c r="BP18" s="125" t="str">
        <f>IF($B18="","",IF(INICIO!$C$16=1,'C.C (EP)'!BP18,'C.C(5)'!BP18))</f>
        <v/>
      </c>
      <c r="BQ18" s="124" t="str">
        <f>IF($B18="","",IF(INICIO!$C$16=1,'C.C (EP)'!BQ18,'C.C(5)'!BQ18))</f>
        <v/>
      </c>
      <c r="BR18" s="125" t="str">
        <f>IF($B18="","",IF(INICIO!$C$16=1,'C.C (EP)'!BR18,'C.C(5)'!BR18))</f>
        <v/>
      </c>
      <c r="BS18" s="124" t="str">
        <f>IF($B18="","",IF(INICIO!$C$16=1,'C.C (EP)'!BS18,'C.C(5)'!BS18))</f>
        <v/>
      </c>
      <c r="BT18" s="125" t="str">
        <f>IF($B18="","",IF(INICIO!$C$16=1,'C.C (EP)'!BT18,'C.C(5)'!BT18))</f>
        <v/>
      </c>
      <c r="BU18" s="124" t="str">
        <f>IF($B18="","",IF(INICIO!$C$16=1,'C.C (EP)'!BU18,'C.C(5)'!BU18))</f>
        <v/>
      </c>
      <c r="BV18" s="125" t="str">
        <f>IF($B18="","",IF(INICIO!$C$16=1,'C.C (EP)'!BV18,'C.C(5)'!BV18))</f>
        <v/>
      </c>
    </row>
    <row r="19" spans="1:74" ht="23.1" customHeight="1">
      <c r="A19" s="12">
        <v>10</v>
      </c>
      <c r="B19" s="112"/>
      <c r="C19" s="16"/>
      <c r="D19" s="15"/>
      <c r="E19" s="16"/>
      <c r="F19" s="16"/>
      <c r="G19" s="16"/>
      <c r="H19" s="16"/>
      <c r="I19" s="16"/>
      <c r="J19" s="17"/>
      <c r="K19" s="23"/>
      <c r="L19" s="15"/>
      <c r="M19" s="16"/>
      <c r="N19" s="16"/>
      <c r="O19" s="16"/>
      <c r="P19" s="16"/>
      <c r="Q19" s="16"/>
      <c r="R19" s="17"/>
      <c r="S19" s="23"/>
      <c r="T19" s="15"/>
      <c r="U19" s="16"/>
      <c r="V19" s="16"/>
      <c r="W19" s="16"/>
      <c r="X19" s="16"/>
      <c r="Y19" s="16"/>
      <c r="Z19" s="17"/>
      <c r="AA19" s="23"/>
      <c r="AB19" s="15"/>
      <c r="AC19" s="16"/>
      <c r="AD19" s="16"/>
      <c r="AE19" s="16"/>
      <c r="AF19" s="16"/>
      <c r="AG19" s="16"/>
      <c r="AH19" s="17"/>
      <c r="AI19" s="23"/>
      <c r="AJ19" s="15"/>
      <c r="AK19" s="16"/>
      <c r="AL19" s="16"/>
      <c r="AM19" s="16"/>
      <c r="AN19" s="16"/>
      <c r="AO19" s="16"/>
      <c r="AP19" s="17"/>
      <c r="AQ19" s="23"/>
      <c r="AR19" s="15"/>
      <c r="AS19" s="16"/>
      <c r="AT19" s="16"/>
      <c r="AU19" s="16"/>
      <c r="AV19" s="16"/>
      <c r="AW19" s="16"/>
      <c r="AX19" s="17"/>
      <c r="AY19" s="46"/>
      <c r="AZ19" s="46"/>
      <c r="BA19" s="46"/>
      <c r="BB19" s="46"/>
      <c r="BC19" s="46"/>
      <c r="BD19" s="46"/>
      <c r="BE19" s="46"/>
      <c r="BF19" s="46"/>
      <c r="BG19" s="124" t="str">
        <f>IF($B19="","",IF(INICIO!$C$16=1,'C.C (EP)'!BG19,'C.C(5)'!BG19))</f>
        <v/>
      </c>
      <c r="BH19" s="125" t="str">
        <f>IF($B19="","",IF(INICIO!$C$16=1,'C.C (EP)'!BH19,'C.C(5)'!BH19))</f>
        <v/>
      </c>
      <c r="BI19" s="124" t="str">
        <f>IF($B19="","",IF(INICIO!$C$16=1,'C.C (EP)'!BI19,'C.C(5)'!BI19))</f>
        <v/>
      </c>
      <c r="BJ19" s="125" t="str">
        <f>IF($B19="","",IF(INICIO!$C$16=1,'C.C (EP)'!BJ19,'C.C(5)'!BJ19))</f>
        <v/>
      </c>
      <c r="BK19" s="124" t="str">
        <f>IF($B19="","",IF(INICIO!$C$16=1,'C.C (EP)'!BK19,'C.C(5)'!BK19))</f>
        <v/>
      </c>
      <c r="BL19" s="125" t="str">
        <f>IF($B19="","",IF(INICIO!$C$16=1,'C.C (EP)'!BL19,'C.C(5)'!BL19))</f>
        <v/>
      </c>
      <c r="BM19" s="124" t="str">
        <f>IF($B19="","",IF(INICIO!$C$16=1,'C.C (EP)'!BM19,'C.C(5)'!BM19))</f>
        <v/>
      </c>
      <c r="BN19" s="125" t="str">
        <f>IF($B19="","",IF(INICIO!$C$16=1,'C.C (EP)'!BN19,'C.C(5)'!BN19))</f>
        <v/>
      </c>
      <c r="BO19" s="124" t="str">
        <f>IF($B19="","",IF(INICIO!$C$16=1,'C.C (EP)'!BO19,'C.C(5)'!BO19))</f>
        <v/>
      </c>
      <c r="BP19" s="125" t="str">
        <f>IF($B19="","",IF(INICIO!$C$16=1,'C.C (EP)'!BP19,'C.C(5)'!BP19))</f>
        <v/>
      </c>
      <c r="BQ19" s="124" t="str">
        <f>IF($B19="","",IF(INICIO!$C$16=1,'C.C (EP)'!BQ19,'C.C(5)'!BQ19))</f>
        <v/>
      </c>
      <c r="BR19" s="125" t="str">
        <f>IF($B19="","",IF(INICIO!$C$16=1,'C.C (EP)'!BR19,'C.C(5)'!BR19))</f>
        <v/>
      </c>
      <c r="BS19" s="124" t="str">
        <f>IF($B19="","",IF(INICIO!$C$16=1,'C.C (EP)'!BS19,'C.C(5)'!BS19))</f>
        <v/>
      </c>
      <c r="BT19" s="125" t="str">
        <f>IF($B19="","",IF(INICIO!$C$16=1,'C.C (EP)'!BT19,'C.C(5)'!BT19))</f>
        <v/>
      </c>
      <c r="BU19" s="124" t="str">
        <f>IF($B19="","",IF(INICIO!$C$16=1,'C.C (EP)'!BU19,'C.C(5)'!BU19))</f>
        <v/>
      </c>
      <c r="BV19" s="125" t="str">
        <f>IF($B19="","",IF(INICIO!$C$16=1,'C.C (EP)'!BV19,'C.C(5)'!BV19))</f>
        <v/>
      </c>
    </row>
    <row r="20" spans="1:74" ht="23.1" customHeight="1">
      <c r="A20" s="18">
        <v>11</v>
      </c>
      <c r="B20" s="132"/>
      <c r="C20" s="25"/>
      <c r="D20" s="20"/>
      <c r="E20" s="25"/>
      <c r="F20" s="25"/>
      <c r="G20" s="25"/>
      <c r="H20" s="25"/>
      <c r="I20" s="25"/>
      <c r="J20" s="26"/>
      <c r="K20" s="24"/>
      <c r="L20" s="20"/>
      <c r="M20" s="25"/>
      <c r="N20" s="25"/>
      <c r="O20" s="25"/>
      <c r="P20" s="25"/>
      <c r="Q20" s="25"/>
      <c r="R20" s="26"/>
      <c r="S20" s="24"/>
      <c r="T20" s="20"/>
      <c r="U20" s="25"/>
      <c r="V20" s="25"/>
      <c r="W20" s="25"/>
      <c r="X20" s="25"/>
      <c r="Y20" s="25"/>
      <c r="Z20" s="26"/>
      <c r="AA20" s="24"/>
      <c r="AB20" s="20"/>
      <c r="AC20" s="25"/>
      <c r="AD20" s="25"/>
      <c r="AE20" s="25"/>
      <c r="AF20" s="25"/>
      <c r="AG20" s="25"/>
      <c r="AH20" s="26"/>
      <c r="AI20" s="24"/>
      <c r="AJ20" s="20"/>
      <c r="AK20" s="25"/>
      <c r="AL20" s="25"/>
      <c r="AM20" s="25"/>
      <c r="AN20" s="25"/>
      <c r="AO20" s="25"/>
      <c r="AP20" s="26"/>
      <c r="AQ20" s="24"/>
      <c r="AR20" s="20"/>
      <c r="AS20" s="25"/>
      <c r="AT20" s="25"/>
      <c r="AU20" s="25"/>
      <c r="AV20" s="25"/>
      <c r="AW20" s="25"/>
      <c r="AX20" s="26"/>
      <c r="AY20" s="40"/>
      <c r="AZ20" s="40"/>
      <c r="BA20" s="40"/>
      <c r="BB20" s="40"/>
      <c r="BC20" s="40"/>
      <c r="BD20" s="40"/>
      <c r="BE20" s="40"/>
      <c r="BF20" s="40"/>
      <c r="BG20" s="124" t="str">
        <f>IF($B20="","",IF(INICIO!$C$16=1,'C.C (EP)'!BG20,'C.C(5)'!BG20))</f>
        <v/>
      </c>
      <c r="BH20" s="125" t="str">
        <f>IF($B20="","",IF(INICIO!$C$16=1,'C.C (EP)'!BH20,'C.C(5)'!BH20))</f>
        <v/>
      </c>
      <c r="BI20" s="124" t="str">
        <f>IF($B20="","",IF(INICIO!$C$16=1,'C.C (EP)'!BI20,'C.C(5)'!BI20))</f>
        <v/>
      </c>
      <c r="BJ20" s="125" t="str">
        <f>IF($B20="","",IF(INICIO!$C$16=1,'C.C (EP)'!BJ20,'C.C(5)'!BJ20))</f>
        <v/>
      </c>
      <c r="BK20" s="124" t="str">
        <f>IF($B20="","",IF(INICIO!$C$16=1,'C.C (EP)'!BK20,'C.C(5)'!BK20))</f>
        <v/>
      </c>
      <c r="BL20" s="125" t="str">
        <f>IF($B20="","",IF(INICIO!$C$16=1,'C.C (EP)'!BL20,'C.C(5)'!BL20))</f>
        <v/>
      </c>
      <c r="BM20" s="124" t="str">
        <f>IF($B20="","",IF(INICIO!$C$16=1,'C.C (EP)'!BM20,'C.C(5)'!BM20))</f>
        <v/>
      </c>
      <c r="BN20" s="125" t="str">
        <f>IF($B20="","",IF(INICIO!$C$16=1,'C.C (EP)'!BN20,'C.C(5)'!BN20))</f>
        <v/>
      </c>
      <c r="BO20" s="124" t="str">
        <f>IF($B20="","",IF(INICIO!$C$16=1,'C.C (EP)'!BO20,'C.C(5)'!BO20))</f>
        <v/>
      </c>
      <c r="BP20" s="125" t="str">
        <f>IF($B20="","",IF(INICIO!$C$16=1,'C.C (EP)'!BP20,'C.C(5)'!BP20))</f>
        <v/>
      </c>
      <c r="BQ20" s="124" t="str">
        <f>IF($B20="","",IF(INICIO!$C$16=1,'C.C (EP)'!BQ20,'C.C(5)'!BQ20))</f>
        <v/>
      </c>
      <c r="BR20" s="125" t="str">
        <f>IF($B20="","",IF(INICIO!$C$16=1,'C.C (EP)'!BR20,'C.C(5)'!BR20))</f>
        <v/>
      </c>
      <c r="BS20" s="124" t="str">
        <f>IF($B20="","",IF(INICIO!$C$16=1,'C.C (EP)'!BS20,'C.C(5)'!BS20))</f>
        <v/>
      </c>
      <c r="BT20" s="125" t="str">
        <f>IF($B20="","",IF(INICIO!$C$16=1,'C.C (EP)'!BT20,'C.C(5)'!BT20))</f>
        <v/>
      </c>
      <c r="BU20" s="124" t="str">
        <f>IF($B20="","",IF(INICIO!$C$16=1,'C.C (EP)'!BU20,'C.C(5)'!BU20))</f>
        <v/>
      </c>
      <c r="BV20" s="125" t="str">
        <f>IF($B20="","",IF(INICIO!$C$16=1,'C.C (EP)'!BV20,'C.C(5)'!BV20))</f>
        <v/>
      </c>
    </row>
    <row r="21" spans="1:74" ht="23.1" customHeight="1">
      <c r="A21" s="12">
        <v>12</v>
      </c>
      <c r="B21" s="112"/>
      <c r="C21" s="16"/>
      <c r="D21" s="15"/>
      <c r="E21" s="16"/>
      <c r="F21" s="16"/>
      <c r="G21" s="16"/>
      <c r="H21" s="16"/>
      <c r="I21" s="16"/>
      <c r="J21" s="17"/>
      <c r="K21" s="23"/>
      <c r="L21" s="15"/>
      <c r="M21" s="16"/>
      <c r="N21" s="16"/>
      <c r="O21" s="16"/>
      <c r="P21" s="16"/>
      <c r="Q21" s="16"/>
      <c r="R21" s="17"/>
      <c r="S21" s="23"/>
      <c r="T21" s="15"/>
      <c r="U21" s="16"/>
      <c r="V21" s="16"/>
      <c r="W21" s="16"/>
      <c r="X21" s="16"/>
      <c r="Y21" s="16"/>
      <c r="Z21" s="17"/>
      <c r="AA21" s="23"/>
      <c r="AB21" s="15"/>
      <c r="AC21" s="16"/>
      <c r="AD21" s="16"/>
      <c r="AE21" s="16"/>
      <c r="AF21" s="16"/>
      <c r="AG21" s="16"/>
      <c r="AH21" s="17"/>
      <c r="AI21" s="23"/>
      <c r="AJ21" s="15"/>
      <c r="AK21" s="16"/>
      <c r="AL21" s="16"/>
      <c r="AM21" s="16"/>
      <c r="AN21" s="16"/>
      <c r="AO21" s="16"/>
      <c r="AP21" s="17"/>
      <c r="AQ21" s="23"/>
      <c r="AR21" s="15"/>
      <c r="AS21" s="16"/>
      <c r="AT21" s="16"/>
      <c r="AU21" s="16"/>
      <c r="AV21" s="16"/>
      <c r="AW21" s="16"/>
      <c r="AX21" s="17"/>
      <c r="AY21" s="46"/>
      <c r="AZ21" s="46"/>
      <c r="BA21" s="46"/>
      <c r="BB21" s="46"/>
      <c r="BC21" s="46"/>
      <c r="BD21" s="46"/>
      <c r="BE21" s="46"/>
      <c r="BF21" s="46"/>
      <c r="BG21" s="124" t="str">
        <f>IF($B21="","",IF(INICIO!$C$16=1,'C.C (EP)'!BG21,'C.C(5)'!BG21))</f>
        <v/>
      </c>
      <c r="BH21" s="125" t="str">
        <f>IF($B21="","",IF(INICIO!$C$16=1,'C.C (EP)'!BH21,'C.C(5)'!BH21))</f>
        <v/>
      </c>
      <c r="BI21" s="124" t="str">
        <f>IF($B21="","",IF(INICIO!$C$16=1,'C.C (EP)'!BI21,'C.C(5)'!BI21))</f>
        <v/>
      </c>
      <c r="BJ21" s="125" t="str">
        <f>IF($B21="","",IF(INICIO!$C$16=1,'C.C (EP)'!BJ21,'C.C(5)'!BJ21))</f>
        <v/>
      </c>
      <c r="BK21" s="124" t="str">
        <f>IF($B21="","",IF(INICIO!$C$16=1,'C.C (EP)'!BK21,'C.C(5)'!BK21))</f>
        <v/>
      </c>
      <c r="BL21" s="125" t="str">
        <f>IF($B21="","",IF(INICIO!$C$16=1,'C.C (EP)'!BL21,'C.C(5)'!BL21))</f>
        <v/>
      </c>
      <c r="BM21" s="124" t="str">
        <f>IF($B21="","",IF(INICIO!$C$16=1,'C.C (EP)'!BM21,'C.C(5)'!BM21))</f>
        <v/>
      </c>
      <c r="BN21" s="125" t="str">
        <f>IF($B21="","",IF(INICIO!$C$16=1,'C.C (EP)'!BN21,'C.C(5)'!BN21))</f>
        <v/>
      </c>
      <c r="BO21" s="124" t="str">
        <f>IF($B21="","",IF(INICIO!$C$16=1,'C.C (EP)'!BO21,'C.C(5)'!BO21))</f>
        <v/>
      </c>
      <c r="BP21" s="125" t="str">
        <f>IF($B21="","",IF(INICIO!$C$16=1,'C.C (EP)'!BP21,'C.C(5)'!BP21))</f>
        <v/>
      </c>
      <c r="BQ21" s="124" t="str">
        <f>IF($B21="","",IF(INICIO!$C$16=1,'C.C (EP)'!BQ21,'C.C(5)'!BQ21))</f>
        <v/>
      </c>
      <c r="BR21" s="125" t="str">
        <f>IF($B21="","",IF(INICIO!$C$16=1,'C.C (EP)'!BR21,'C.C(5)'!BR21))</f>
        <v/>
      </c>
      <c r="BS21" s="124" t="str">
        <f>IF($B21="","",IF(INICIO!$C$16=1,'C.C (EP)'!BS21,'C.C(5)'!BS21))</f>
        <v/>
      </c>
      <c r="BT21" s="125" t="str">
        <f>IF($B21="","",IF(INICIO!$C$16=1,'C.C (EP)'!BT21,'C.C(5)'!BT21))</f>
        <v/>
      </c>
      <c r="BU21" s="124" t="str">
        <f>IF($B21="","",IF(INICIO!$C$16=1,'C.C (EP)'!BU21,'C.C(5)'!BU21))</f>
        <v/>
      </c>
      <c r="BV21" s="125" t="str">
        <f>IF($B21="","",IF(INICIO!$C$16=1,'C.C (EP)'!BV21,'C.C(5)'!BV21))</f>
        <v/>
      </c>
    </row>
    <row r="22" spans="1:74" ht="23.1" customHeight="1">
      <c r="A22" s="18">
        <v>13</v>
      </c>
      <c r="B22" s="132"/>
      <c r="C22" s="25"/>
      <c r="D22" s="20"/>
      <c r="E22" s="25"/>
      <c r="F22" s="25"/>
      <c r="G22" s="25"/>
      <c r="H22" s="25"/>
      <c r="I22" s="25"/>
      <c r="J22" s="26"/>
      <c r="K22" s="24"/>
      <c r="L22" s="20"/>
      <c r="M22" s="25"/>
      <c r="N22" s="25"/>
      <c r="O22" s="25"/>
      <c r="P22" s="25"/>
      <c r="Q22" s="25"/>
      <c r="R22" s="26"/>
      <c r="S22" s="24"/>
      <c r="T22" s="20"/>
      <c r="U22" s="25"/>
      <c r="V22" s="25"/>
      <c r="W22" s="25"/>
      <c r="X22" s="25"/>
      <c r="Y22" s="25"/>
      <c r="Z22" s="26"/>
      <c r="AA22" s="24"/>
      <c r="AB22" s="20"/>
      <c r="AC22" s="25"/>
      <c r="AD22" s="25"/>
      <c r="AE22" s="25"/>
      <c r="AF22" s="25"/>
      <c r="AG22" s="25"/>
      <c r="AH22" s="26"/>
      <c r="AI22" s="24"/>
      <c r="AJ22" s="20"/>
      <c r="AK22" s="25"/>
      <c r="AL22" s="25"/>
      <c r="AM22" s="25"/>
      <c r="AN22" s="25"/>
      <c r="AO22" s="25"/>
      <c r="AP22" s="26"/>
      <c r="AQ22" s="24"/>
      <c r="AR22" s="20"/>
      <c r="AS22" s="25"/>
      <c r="AT22" s="25"/>
      <c r="AU22" s="25"/>
      <c r="AV22" s="25"/>
      <c r="AW22" s="25"/>
      <c r="AX22" s="26"/>
      <c r="AY22" s="40"/>
      <c r="AZ22" s="40"/>
      <c r="BA22" s="40"/>
      <c r="BB22" s="40"/>
      <c r="BC22" s="40"/>
      <c r="BD22" s="40"/>
      <c r="BE22" s="40"/>
      <c r="BF22" s="40"/>
      <c r="BG22" s="124" t="str">
        <f>IF($B22="","",IF(INICIO!$C$16=1,'C.C (EP)'!BG22,'C.C(5)'!BG22))</f>
        <v/>
      </c>
      <c r="BH22" s="125" t="str">
        <f>IF($B22="","",IF(INICIO!$C$16=1,'C.C (EP)'!BH22,'C.C(5)'!BH22))</f>
        <v/>
      </c>
      <c r="BI22" s="124" t="str">
        <f>IF($B22="","",IF(INICIO!$C$16=1,'C.C (EP)'!BI22,'C.C(5)'!BI22))</f>
        <v/>
      </c>
      <c r="BJ22" s="125" t="str">
        <f>IF($B22="","",IF(INICIO!$C$16=1,'C.C (EP)'!BJ22,'C.C(5)'!BJ22))</f>
        <v/>
      </c>
      <c r="BK22" s="124" t="str">
        <f>IF($B22="","",IF(INICIO!$C$16=1,'C.C (EP)'!BK22,'C.C(5)'!BK22))</f>
        <v/>
      </c>
      <c r="BL22" s="125" t="str">
        <f>IF($B22="","",IF(INICIO!$C$16=1,'C.C (EP)'!BL22,'C.C(5)'!BL22))</f>
        <v/>
      </c>
      <c r="BM22" s="124" t="str">
        <f>IF($B22="","",IF(INICIO!$C$16=1,'C.C (EP)'!BM22,'C.C(5)'!BM22))</f>
        <v/>
      </c>
      <c r="BN22" s="125" t="str">
        <f>IF($B22="","",IF(INICIO!$C$16=1,'C.C (EP)'!BN22,'C.C(5)'!BN22))</f>
        <v/>
      </c>
      <c r="BO22" s="124" t="str">
        <f>IF($B22="","",IF(INICIO!$C$16=1,'C.C (EP)'!BO22,'C.C(5)'!BO22))</f>
        <v/>
      </c>
      <c r="BP22" s="125" t="str">
        <f>IF($B22="","",IF(INICIO!$C$16=1,'C.C (EP)'!BP22,'C.C(5)'!BP22))</f>
        <v/>
      </c>
      <c r="BQ22" s="124" t="str">
        <f>IF($B22="","",IF(INICIO!$C$16=1,'C.C (EP)'!BQ22,'C.C(5)'!BQ22))</f>
        <v/>
      </c>
      <c r="BR22" s="125" t="str">
        <f>IF($B22="","",IF(INICIO!$C$16=1,'C.C (EP)'!BR22,'C.C(5)'!BR22))</f>
        <v/>
      </c>
      <c r="BS22" s="124" t="str">
        <f>IF($B22="","",IF(INICIO!$C$16=1,'C.C (EP)'!BS22,'C.C(5)'!BS22))</f>
        <v/>
      </c>
      <c r="BT22" s="125" t="str">
        <f>IF($B22="","",IF(INICIO!$C$16=1,'C.C (EP)'!BT22,'C.C(5)'!BT22))</f>
        <v/>
      </c>
      <c r="BU22" s="124" t="str">
        <f>IF($B22="","",IF(INICIO!$C$16=1,'C.C (EP)'!BU22,'C.C(5)'!BU22))</f>
        <v/>
      </c>
      <c r="BV22" s="125" t="str">
        <f>IF($B22="","",IF(INICIO!$C$16=1,'C.C (EP)'!BV22,'C.C(5)'!BV22))</f>
        <v/>
      </c>
    </row>
    <row r="23" spans="1:74" ht="23.1" customHeight="1">
      <c r="A23" s="12">
        <v>14</v>
      </c>
      <c r="B23" s="112"/>
      <c r="C23" s="109"/>
      <c r="D23" s="15"/>
      <c r="E23" s="109"/>
      <c r="F23" s="109"/>
      <c r="G23" s="109"/>
      <c r="H23" s="109"/>
      <c r="I23" s="109"/>
      <c r="J23" s="28"/>
      <c r="K23" s="27"/>
      <c r="L23" s="15"/>
      <c r="M23" s="109"/>
      <c r="N23" s="109"/>
      <c r="O23" s="109"/>
      <c r="P23" s="109"/>
      <c r="Q23" s="109"/>
      <c r="R23" s="28"/>
      <c r="S23" s="27"/>
      <c r="T23" s="15"/>
      <c r="U23" s="109"/>
      <c r="V23" s="109"/>
      <c r="W23" s="109"/>
      <c r="X23" s="109"/>
      <c r="Y23" s="109"/>
      <c r="Z23" s="28"/>
      <c r="AA23" s="27"/>
      <c r="AB23" s="15"/>
      <c r="AC23" s="109"/>
      <c r="AD23" s="109"/>
      <c r="AE23" s="109"/>
      <c r="AF23" s="109"/>
      <c r="AG23" s="109"/>
      <c r="AH23" s="28"/>
      <c r="AI23" s="27"/>
      <c r="AJ23" s="15"/>
      <c r="AK23" s="109"/>
      <c r="AL23" s="109"/>
      <c r="AM23" s="109"/>
      <c r="AN23" s="109"/>
      <c r="AO23" s="109"/>
      <c r="AP23" s="28"/>
      <c r="AQ23" s="27"/>
      <c r="AR23" s="15"/>
      <c r="AS23" s="109"/>
      <c r="AT23" s="109"/>
      <c r="AU23" s="109"/>
      <c r="AV23" s="109"/>
      <c r="AW23" s="109"/>
      <c r="AX23" s="28"/>
      <c r="AY23" s="46"/>
      <c r="AZ23" s="46"/>
      <c r="BA23" s="46"/>
      <c r="BB23" s="46"/>
      <c r="BC23" s="46"/>
      <c r="BD23" s="46"/>
      <c r="BE23" s="46"/>
      <c r="BF23" s="46"/>
      <c r="BG23" s="124" t="str">
        <f>IF($B23="","",IF(INICIO!$C$16=1,'C.C (EP)'!BG23,'C.C(5)'!BG23))</f>
        <v/>
      </c>
      <c r="BH23" s="125" t="str">
        <f>IF($B23="","",IF(INICIO!$C$16=1,'C.C (EP)'!BH23,'C.C(5)'!BH23))</f>
        <v/>
      </c>
      <c r="BI23" s="124" t="str">
        <f>IF($B23="","",IF(INICIO!$C$16=1,'C.C (EP)'!BI23,'C.C(5)'!BI23))</f>
        <v/>
      </c>
      <c r="BJ23" s="125" t="str">
        <f>IF($B23="","",IF(INICIO!$C$16=1,'C.C (EP)'!BJ23,'C.C(5)'!BJ23))</f>
        <v/>
      </c>
      <c r="BK23" s="124" t="str">
        <f>IF($B23="","",IF(INICIO!$C$16=1,'C.C (EP)'!BK23,'C.C(5)'!BK23))</f>
        <v/>
      </c>
      <c r="BL23" s="125" t="str">
        <f>IF($B23="","",IF(INICIO!$C$16=1,'C.C (EP)'!BL23,'C.C(5)'!BL23))</f>
        <v/>
      </c>
      <c r="BM23" s="124" t="str">
        <f>IF($B23="","",IF(INICIO!$C$16=1,'C.C (EP)'!BM23,'C.C(5)'!BM23))</f>
        <v/>
      </c>
      <c r="BN23" s="125" t="str">
        <f>IF($B23="","",IF(INICIO!$C$16=1,'C.C (EP)'!BN23,'C.C(5)'!BN23))</f>
        <v/>
      </c>
      <c r="BO23" s="124" t="str">
        <f>IF($B23="","",IF(INICIO!$C$16=1,'C.C (EP)'!BO23,'C.C(5)'!BO23))</f>
        <v/>
      </c>
      <c r="BP23" s="125" t="str">
        <f>IF($B23="","",IF(INICIO!$C$16=1,'C.C (EP)'!BP23,'C.C(5)'!BP23))</f>
        <v/>
      </c>
      <c r="BQ23" s="124" t="str">
        <f>IF($B23="","",IF(INICIO!$C$16=1,'C.C (EP)'!BQ23,'C.C(5)'!BQ23))</f>
        <v/>
      </c>
      <c r="BR23" s="125" t="str">
        <f>IF($B23="","",IF(INICIO!$C$16=1,'C.C (EP)'!BR23,'C.C(5)'!BR23))</f>
        <v/>
      </c>
      <c r="BS23" s="124" t="str">
        <f>IF($B23="","",IF(INICIO!$C$16=1,'C.C (EP)'!BS23,'C.C(5)'!BS23))</f>
        <v/>
      </c>
      <c r="BT23" s="125" t="str">
        <f>IF($B23="","",IF(INICIO!$C$16=1,'C.C (EP)'!BT23,'C.C(5)'!BT23))</f>
        <v/>
      </c>
      <c r="BU23" s="124" t="str">
        <f>IF($B23="","",IF(INICIO!$C$16=1,'C.C (EP)'!BU23,'C.C(5)'!BU23))</f>
        <v/>
      </c>
      <c r="BV23" s="125" t="str">
        <f>IF($B23="","",IF(INICIO!$C$16=1,'C.C (EP)'!BV23,'C.C(5)'!BV23))</f>
        <v/>
      </c>
    </row>
    <row r="24" spans="1:74" ht="23.1" customHeight="1">
      <c r="A24" s="18">
        <v>15</v>
      </c>
      <c r="B24" s="132"/>
      <c r="C24" s="25"/>
      <c r="D24" s="20"/>
      <c r="E24" s="25"/>
      <c r="F24" s="25"/>
      <c r="G24" s="25"/>
      <c r="H24" s="25"/>
      <c r="I24" s="25"/>
      <c r="J24" s="26"/>
      <c r="K24" s="24"/>
      <c r="L24" s="20"/>
      <c r="M24" s="25"/>
      <c r="N24" s="25"/>
      <c r="O24" s="25"/>
      <c r="P24" s="25"/>
      <c r="Q24" s="25"/>
      <c r="R24" s="26"/>
      <c r="S24" s="24"/>
      <c r="T24" s="20"/>
      <c r="U24" s="25"/>
      <c r="V24" s="25"/>
      <c r="W24" s="25"/>
      <c r="X24" s="25"/>
      <c r="Y24" s="25"/>
      <c r="Z24" s="26"/>
      <c r="AA24" s="24"/>
      <c r="AB24" s="20"/>
      <c r="AC24" s="25"/>
      <c r="AD24" s="25"/>
      <c r="AE24" s="25"/>
      <c r="AF24" s="25"/>
      <c r="AG24" s="25"/>
      <c r="AH24" s="26"/>
      <c r="AI24" s="24"/>
      <c r="AJ24" s="20"/>
      <c r="AK24" s="25"/>
      <c r="AL24" s="25"/>
      <c r="AM24" s="25"/>
      <c r="AN24" s="25"/>
      <c r="AO24" s="25"/>
      <c r="AP24" s="26"/>
      <c r="AQ24" s="24"/>
      <c r="AR24" s="20"/>
      <c r="AS24" s="25"/>
      <c r="AT24" s="25"/>
      <c r="AU24" s="25"/>
      <c r="AV24" s="25"/>
      <c r="AW24" s="25"/>
      <c r="AX24" s="26"/>
      <c r="AY24" s="40"/>
      <c r="AZ24" s="40"/>
      <c r="BA24" s="40"/>
      <c r="BB24" s="40"/>
      <c r="BC24" s="40"/>
      <c r="BD24" s="40"/>
      <c r="BE24" s="40"/>
      <c r="BF24" s="40"/>
      <c r="BG24" s="124" t="str">
        <f>IF($B24="","",IF(INICIO!$C$16=1,'C.C (EP)'!BG24,'C.C(5)'!BG24))</f>
        <v/>
      </c>
      <c r="BH24" s="125" t="str">
        <f>IF($B24="","",IF(INICIO!$C$16=1,'C.C (EP)'!BH24,'C.C(5)'!BH24))</f>
        <v/>
      </c>
      <c r="BI24" s="124" t="str">
        <f>IF($B24="","",IF(INICIO!$C$16=1,'C.C (EP)'!BI24,'C.C(5)'!BI24))</f>
        <v/>
      </c>
      <c r="BJ24" s="125" t="str">
        <f>IF($B24="","",IF(INICIO!$C$16=1,'C.C (EP)'!BJ24,'C.C(5)'!BJ24))</f>
        <v/>
      </c>
      <c r="BK24" s="124" t="str">
        <f>IF($B24="","",IF(INICIO!$C$16=1,'C.C (EP)'!BK24,'C.C(5)'!BK24))</f>
        <v/>
      </c>
      <c r="BL24" s="125" t="str">
        <f>IF($B24="","",IF(INICIO!$C$16=1,'C.C (EP)'!BL24,'C.C(5)'!BL24))</f>
        <v/>
      </c>
      <c r="BM24" s="124" t="str">
        <f>IF($B24="","",IF(INICIO!$C$16=1,'C.C (EP)'!BM24,'C.C(5)'!BM24))</f>
        <v/>
      </c>
      <c r="BN24" s="125" t="str">
        <f>IF($B24="","",IF(INICIO!$C$16=1,'C.C (EP)'!BN24,'C.C(5)'!BN24))</f>
        <v/>
      </c>
      <c r="BO24" s="124" t="str">
        <f>IF($B24="","",IF(INICIO!$C$16=1,'C.C (EP)'!BO24,'C.C(5)'!BO24))</f>
        <v/>
      </c>
      <c r="BP24" s="125" t="str">
        <f>IF($B24="","",IF(INICIO!$C$16=1,'C.C (EP)'!BP24,'C.C(5)'!BP24))</f>
        <v/>
      </c>
      <c r="BQ24" s="124" t="str">
        <f>IF($B24="","",IF(INICIO!$C$16=1,'C.C (EP)'!BQ24,'C.C(5)'!BQ24))</f>
        <v/>
      </c>
      <c r="BR24" s="125" t="str">
        <f>IF($B24="","",IF(INICIO!$C$16=1,'C.C (EP)'!BR24,'C.C(5)'!BR24))</f>
        <v/>
      </c>
      <c r="BS24" s="124" t="str">
        <f>IF($B24="","",IF(INICIO!$C$16=1,'C.C (EP)'!BS24,'C.C(5)'!BS24))</f>
        <v/>
      </c>
      <c r="BT24" s="125" t="str">
        <f>IF($B24="","",IF(INICIO!$C$16=1,'C.C (EP)'!BT24,'C.C(5)'!BT24))</f>
        <v/>
      </c>
      <c r="BU24" s="124" t="str">
        <f>IF($B24="","",IF(INICIO!$C$16=1,'C.C (EP)'!BU24,'C.C(5)'!BU24))</f>
        <v/>
      </c>
      <c r="BV24" s="125" t="str">
        <f>IF($B24="","",IF(INICIO!$C$16=1,'C.C (EP)'!BV24,'C.C(5)'!BV24))</f>
        <v/>
      </c>
    </row>
    <row r="25" spans="1:74" ht="23.1" customHeight="1">
      <c r="A25" s="12">
        <v>16</v>
      </c>
      <c r="B25" s="112"/>
      <c r="C25" s="16"/>
      <c r="D25" s="15"/>
      <c r="E25" s="16"/>
      <c r="F25" s="16"/>
      <c r="G25" s="16"/>
      <c r="H25" s="16"/>
      <c r="I25" s="16"/>
      <c r="J25" s="17"/>
      <c r="K25" s="23"/>
      <c r="L25" s="15"/>
      <c r="M25" s="16"/>
      <c r="N25" s="16"/>
      <c r="O25" s="16"/>
      <c r="P25" s="16"/>
      <c r="Q25" s="16"/>
      <c r="R25" s="17"/>
      <c r="S25" s="23"/>
      <c r="T25" s="15"/>
      <c r="U25" s="16"/>
      <c r="V25" s="16"/>
      <c r="W25" s="16"/>
      <c r="X25" s="16"/>
      <c r="Y25" s="16"/>
      <c r="Z25" s="17"/>
      <c r="AA25" s="23"/>
      <c r="AB25" s="15"/>
      <c r="AC25" s="16"/>
      <c r="AD25" s="16"/>
      <c r="AE25" s="16"/>
      <c r="AF25" s="16"/>
      <c r="AG25" s="16"/>
      <c r="AH25" s="17"/>
      <c r="AI25" s="23"/>
      <c r="AJ25" s="15"/>
      <c r="AK25" s="16"/>
      <c r="AL25" s="16"/>
      <c r="AM25" s="16"/>
      <c r="AN25" s="16"/>
      <c r="AO25" s="16"/>
      <c r="AP25" s="17"/>
      <c r="AQ25" s="23"/>
      <c r="AR25" s="15"/>
      <c r="AS25" s="16"/>
      <c r="AT25" s="16"/>
      <c r="AU25" s="16"/>
      <c r="AV25" s="16"/>
      <c r="AW25" s="16"/>
      <c r="AX25" s="17"/>
      <c r="AY25" s="46"/>
      <c r="AZ25" s="46"/>
      <c r="BA25" s="46"/>
      <c r="BB25" s="46"/>
      <c r="BC25" s="46"/>
      <c r="BD25" s="46"/>
      <c r="BE25" s="46"/>
      <c r="BF25" s="46"/>
      <c r="BG25" s="124" t="str">
        <f>IF($B25="","",IF(INICIO!$C$16=1,'C.C (EP)'!BG25,'C.C(5)'!BG25))</f>
        <v/>
      </c>
      <c r="BH25" s="125" t="str">
        <f>IF($B25="","",IF(INICIO!$C$16=1,'C.C (EP)'!BH25,'C.C(5)'!BH25))</f>
        <v/>
      </c>
      <c r="BI25" s="124" t="str">
        <f>IF($B25="","",IF(INICIO!$C$16=1,'C.C (EP)'!BI25,'C.C(5)'!BI25))</f>
        <v/>
      </c>
      <c r="BJ25" s="125" t="str">
        <f>IF($B25="","",IF(INICIO!$C$16=1,'C.C (EP)'!BJ25,'C.C(5)'!BJ25))</f>
        <v/>
      </c>
      <c r="BK25" s="124" t="str">
        <f>IF($B25="","",IF(INICIO!$C$16=1,'C.C (EP)'!BK25,'C.C(5)'!BK25))</f>
        <v/>
      </c>
      <c r="BL25" s="125" t="str">
        <f>IF($B25="","",IF(INICIO!$C$16=1,'C.C (EP)'!BL25,'C.C(5)'!BL25))</f>
        <v/>
      </c>
      <c r="BM25" s="124" t="str">
        <f>IF($B25="","",IF(INICIO!$C$16=1,'C.C (EP)'!BM25,'C.C(5)'!BM25))</f>
        <v/>
      </c>
      <c r="BN25" s="125" t="str">
        <f>IF($B25="","",IF(INICIO!$C$16=1,'C.C (EP)'!BN25,'C.C(5)'!BN25))</f>
        <v/>
      </c>
      <c r="BO25" s="124" t="str">
        <f>IF($B25="","",IF(INICIO!$C$16=1,'C.C (EP)'!BO25,'C.C(5)'!BO25))</f>
        <v/>
      </c>
      <c r="BP25" s="125" t="str">
        <f>IF($B25="","",IF(INICIO!$C$16=1,'C.C (EP)'!BP25,'C.C(5)'!BP25))</f>
        <v/>
      </c>
      <c r="BQ25" s="124" t="str">
        <f>IF($B25="","",IF(INICIO!$C$16=1,'C.C (EP)'!BQ25,'C.C(5)'!BQ25))</f>
        <v/>
      </c>
      <c r="BR25" s="125" t="str">
        <f>IF($B25="","",IF(INICIO!$C$16=1,'C.C (EP)'!BR25,'C.C(5)'!BR25))</f>
        <v/>
      </c>
      <c r="BS25" s="124" t="str">
        <f>IF($B25="","",IF(INICIO!$C$16=1,'C.C (EP)'!BS25,'C.C(5)'!BS25))</f>
        <v/>
      </c>
      <c r="BT25" s="125" t="str">
        <f>IF($B25="","",IF(INICIO!$C$16=1,'C.C (EP)'!BT25,'C.C(5)'!BT25))</f>
        <v/>
      </c>
      <c r="BU25" s="124" t="str">
        <f>IF($B25="","",IF(INICIO!$C$16=1,'C.C (EP)'!BU25,'C.C(5)'!BU25))</f>
        <v/>
      </c>
      <c r="BV25" s="125" t="str">
        <f>IF($B25="","",IF(INICIO!$C$16=1,'C.C (EP)'!BV25,'C.C(5)'!BV25))</f>
        <v/>
      </c>
    </row>
    <row r="26" spans="1:74" ht="23.1" customHeight="1">
      <c r="A26" s="18">
        <v>17</v>
      </c>
      <c r="B26" s="132"/>
      <c r="C26" s="25"/>
      <c r="D26" s="20"/>
      <c r="E26" s="25"/>
      <c r="F26" s="25"/>
      <c r="G26" s="25"/>
      <c r="H26" s="25"/>
      <c r="I26" s="25"/>
      <c r="J26" s="26"/>
      <c r="K26" s="24"/>
      <c r="L26" s="20"/>
      <c r="M26" s="25"/>
      <c r="N26" s="25"/>
      <c r="O26" s="25"/>
      <c r="P26" s="25"/>
      <c r="Q26" s="25"/>
      <c r="R26" s="26"/>
      <c r="S26" s="24"/>
      <c r="T26" s="20"/>
      <c r="U26" s="25"/>
      <c r="V26" s="25"/>
      <c r="W26" s="25"/>
      <c r="X26" s="25"/>
      <c r="Y26" s="25"/>
      <c r="Z26" s="26"/>
      <c r="AA26" s="24"/>
      <c r="AB26" s="20"/>
      <c r="AC26" s="25"/>
      <c r="AD26" s="25"/>
      <c r="AE26" s="25"/>
      <c r="AF26" s="25"/>
      <c r="AG26" s="25"/>
      <c r="AH26" s="26"/>
      <c r="AI26" s="24"/>
      <c r="AJ26" s="20"/>
      <c r="AK26" s="25"/>
      <c r="AL26" s="25"/>
      <c r="AM26" s="25"/>
      <c r="AN26" s="25"/>
      <c r="AO26" s="25"/>
      <c r="AP26" s="26"/>
      <c r="AQ26" s="24"/>
      <c r="AR26" s="20"/>
      <c r="AS26" s="25"/>
      <c r="AT26" s="25"/>
      <c r="AU26" s="25"/>
      <c r="AV26" s="25"/>
      <c r="AW26" s="25"/>
      <c r="AX26" s="26"/>
      <c r="AY26" s="40"/>
      <c r="AZ26" s="40"/>
      <c r="BA26" s="40"/>
      <c r="BB26" s="40"/>
      <c r="BC26" s="40"/>
      <c r="BD26" s="40"/>
      <c r="BE26" s="40"/>
      <c r="BF26" s="40"/>
      <c r="BG26" s="124" t="str">
        <f>IF($B26="","",IF(INICIO!$C$16=1,'C.C (EP)'!BG26,'C.C(5)'!BG26))</f>
        <v/>
      </c>
      <c r="BH26" s="125" t="str">
        <f>IF($B26="","",IF(INICIO!$C$16=1,'C.C (EP)'!BH26,'C.C(5)'!BH26))</f>
        <v/>
      </c>
      <c r="BI26" s="124" t="str">
        <f>IF($B26="","",IF(INICIO!$C$16=1,'C.C (EP)'!BI26,'C.C(5)'!BI26))</f>
        <v/>
      </c>
      <c r="BJ26" s="125" t="str">
        <f>IF($B26="","",IF(INICIO!$C$16=1,'C.C (EP)'!BJ26,'C.C(5)'!BJ26))</f>
        <v/>
      </c>
      <c r="BK26" s="124" t="str">
        <f>IF($B26="","",IF(INICIO!$C$16=1,'C.C (EP)'!BK26,'C.C(5)'!BK26))</f>
        <v/>
      </c>
      <c r="BL26" s="125" t="str">
        <f>IF($B26="","",IF(INICIO!$C$16=1,'C.C (EP)'!BL26,'C.C(5)'!BL26))</f>
        <v/>
      </c>
      <c r="BM26" s="124" t="str">
        <f>IF($B26="","",IF(INICIO!$C$16=1,'C.C (EP)'!BM26,'C.C(5)'!BM26))</f>
        <v/>
      </c>
      <c r="BN26" s="125" t="str">
        <f>IF($B26="","",IF(INICIO!$C$16=1,'C.C (EP)'!BN26,'C.C(5)'!BN26))</f>
        <v/>
      </c>
      <c r="BO26" s="124" t="str">
        <f>IF($B26="","",IF(INICIO!$C$16=1,'C.C (EP)'!BO26,'C.C(5)'!BO26))</f>
        <v/>
      </c>
      <c r="BP26" s="125" t="str">
        <f>IF($B26="","",IF(INICIO!$C$16=1,'C.C (EP)'!BP26,'C.C(5)'!BP26))</f>
        <v/>
      </c>
      <c r="BQ26" s="124" t="str">
        <f>IF($B26="","",IF(INICIO!$C$16=1,'C.C (EP)'!BQ26,'C.C(5)'!BQ26))</f>
        <v/>
      </c>
      <c r="BR26" s="125" t="str">
        <f>IF($B26="","",IF(INICIO!$C$16=1,'C.C (EP)'!BR26,'C.C(5)'!BR26))</f>
        <v/>
      </c>
      <c r="BS26" s="124" t="str">
        <f>IF($B26="","",IF(INICIO!$C$16=1,'C.C (EP)'!BS26,'C.C(5)'!BS26))</f>
        <v/>
      </c>
      <c r="BT26" s="125" t="str">
        <f>IF($B26="","",IF(INICIO!$C$16=1,'C.C (EP)'!BT26,'C.C(5)'!BT26))</f>
        <v/>
      </c>
      <c r="BU26" s="124" t="str">
        <f>IF($B26="","",IF(INICIO!$C$16=1,'C.C (EP)'!BU26,'C.C(5)'!BU26))</f>
        <v/>
      </c>
      <c r="BV26" s="125" t="str">
        <f>IF($B26="","",IF(INICIO!$C$16=1,'C.C (EP)'!BV26,'C.C(5)'!BV26))</f>
        <v/>
      </c>
    </row>
    <row r="27" spans="1:74" ht="23.1" customHeight="1">
      <c r="A27" s="12">
        <v>18</v>
      </c>
      <c r="B27" s="112"/>
      <c r="C27" s="16"/>
      <c r="D27" s="15"/>
      <c r="E27" s="16"/>
      <c r="F27" s="16"/>
      <c r="G27" s="16"/>
      <c r="H27" s="16"/>
      <c r="I27" s="16"/>
      <c r="J27" s="17"/>
      <c r="K27" s="23"/>
      <c r="L27" s="15"/>
      <c r="M27" s="16"/>
      <c r="N27" s="16"/>
      <c r="O27" s="16"/>
      <c r="P27" s="16"/>
      <c r="Q27" s="16"/>
      <c r="R27" s="17"/>
      <c r="S27" s="23"/>
      <c r="T27" s="15"/>
      <c r="U27" s="16"/>
      <c r="V27" s="16"/>
      <c r="W27" s="16"/>
      <c r="X27" s="16"/>
      <c r="Y27" s="16"/>
      <c r="Z27" s="17"/>
      <c r="AA27" s="23"/>
      <c r="AB27" s="15"/>
      <c r="AC27" s="16"/>
      <c r="AD27" s="16"/>
      <c r="AE27" s="16"/>
      <c r="AF27" s="16"/>
      <c r="AG27" s="16"/>
      <c r="AH27" s="17"/>
      <c r="AI27" s="23"/>
      <c r="AJ27" s="15"/>
      <c r="AK27" s="16"/>
      <c r="AL27" s="16"/>
      <c r="AM27" s="16"/>
      <c r="AN27" s="16"/>
      <c r="AO27" s="16"/>
      <c r="AP27" s="17"/>
      <c r="AQ27" s="23"/>
      <c r="AR27" s="15"/>
      <c r="AS27" s="16"/>
      <c r="AT27" s="16"/>
      <c r="AU27" s="16"/>
      <c r="AV27" s="16"/>
      <c r="AW27" s="16"/>
      <c r="AX27" s="17"/>
      <c r="AY27" s="46"/>
      <c r="AZ27" s="46"/>
      <c r="BA27" s="46"/>
      <c r="BB27" s="46"/>
      <c r="BC27" s="46"/>
      <c r="BD27" s="46"/>
      <c r="BE27" s="46"/>
      <c r="BF27" s="46"/>
      <c r="BG27" s="124" t="str">
        <f>IF($B27="","",IF(INICIO!$C$16=1,'C.C (EP)'!BG27,'C.C(5)'!BG27))</f>
        <v/>
      </c>
      <c r="BH27" s="125" t="str">
        <f>IF($B27="","",IF(INICIO!$C$16=1,'C.C (EP)'!BH27,'C.C(5)'!BH27))</f>
        <v/>
      </c>
      <c r="BI27" s="124" t="str">
        <f>IF($B27="","",IF(INICIO!$C$16=1,'C.C (EP)'!BI27,'C.C(5)'!BI27))</f>
        <v/>
      </c>
      <c r="BJ27" s="125" t="str">
        <f>IF($B27="","",IF(INICIO!$C$16=1,'C.C (EP)'!BJ27,'C.C(5)'!BJ27))</f>
        <v/>
      </c>
      <c r="BK27" s="124" t="str">
        <f>IF($B27="","",IF(INICIO!$C$16=1,'C.C (EP)'!BK27,'C.C(5)'!BK27))</f>
        <v/>
      </c>
      <c r="BL27" s="125" t="str">
        <f>IF($B27="","",IF(INICIO!$C$16=1,'C.C (EP)'!BL27,'C.C(5)'!BL27))</f>
        <v/>
      </c>
      <c r="BM27" s="124" t="str">
        <f>IF($B27="","",IF(INICIO!$C$16=1,'C.C (EP)'!BM27,'C.C(5)'!BM27))</f>
        <v/>
      </c>
      <c r="BN27" s="125" t="str">
        <f>IF($B27="","",IF(INICIO!$C$16=1,'C.C (EP)'!BN27,'C.C(5)'!BN27))</f>
        <v/>
      </c>
      <c r="BO27" s="124" t="str">
        <f>IF($B27="","",IF(INICIO!$C$16=1,'C.C (EP)'!BO27,'C.C(5)'!BO27))</f>
        <v/>
      </c>
      <c r="BP27" s="125" t="str">
        <f>IF($B27="","",IF(INICIO!$C$16=1,'C.C (EP)'!BP27,'C.C(5)'!BP27))</f>
        <v/>
      </c>
      <c r="BQ27" s="124" t="str">
        <f>IF($B27="","",IF(INICIO!$C$16=1,'C.C (EP)'!BQ27,'C.C(5)'!BQ27))</f>
        <v/>
      </c>
      <c r="BR27" s="125" t="str">
        <f>IF($B27="","",IF(INICIO!$C$16=1,'C.C (EP)'!BR27,'C.C(5)'!BR27))</f>
        <v/>
      </c>
      <c r="BS27" s="124" t="str">
        <f>IF($B27="","",IF(INICIO!$C$16=1,'C.C (EP)'!BS27,'C.C(5)'!BS27))</f>
        <v/>
      </c>
      <c r="BT27" s="125" t="str">
        <f>IF($B27="","",IF(INICIO!$C$16=1,'C.C (EP)'!BT27,'C.C(5)'!BT27))</f>
        <v/>
      </c>
      <c r="BU27" s="124" t="str">
        <f>IF($B27="","",IF(INICIO!$C$16=1,'C.C (EP)'!BU27,'C.C(5)'!BU27))</f>
        <v/>
      </c>
      <c r="BV27" s="125" t="str">
        <f>IF($B27="","",IF(INICIO!$C$16=1,'C.C (EP)'!BV27,'C.C(5)'!BV27))</f>
        <v/>
      </c>
    </row>
    <row r="28" spans="1:74" ht="23.1" customHeight="1">
      <c r="A28" s="18">
        <v>19</v>
      </c>
      <c r="B28" s="132"/>
      <c r="C28" s="25"/>
      <c r="D28" s="20"/>
      <c r="E28" s="25"/>
      <c r="F28" s="25"/>
      <c r="G28" s="25"/>
      <c r="H28" s="25"/>
      <c r="I28" s="25"/>
      <c r="J28" s="26"/>
      <c r="K28" s="24"/>
      <c r="L28" s="20"/>
      <c r="M28" s="25"/>
      <c r="N28" s="25"/>
      <c r="O28" s="25"/>
      <c r="P28" s="25"/>
      <c r="Q28" s="25"/>
      <c r="R28" s="26"/>
      <c r="S28" s="24"/>
      <c r="T28" s="20"/>
      <c r="U28" s="25"/>
      <c r="V28" s="25"/>
      <c r="W28" s="25"/>
      <c r="X28" s="25"/>
      <c r="Y28" s="25"/>
      <c r="Z28" s="26"/>
      <c r="AA28" s="24"/>
      <c r="AB28" s="20"/>
      <c r="AC28" s="25"/>
      <c r="AD28" s="25"/>
      <c r="AE28" s="25"/>
      <c r="AF28" s="25"/>
      <c r="AG28" s="25"/>
      <c r="AH28" s="26"/>
      <c r="AI28" s="24"/>
      <c r="AJ28" s="20"/>
      <c r="AK28" s="25"/>
      <c r="AL28" s="25"/>
      <c r="AM28" s="25"/>
      <c r="AN28" s="25"/>
      <c r="AO28" s="25"/>
      <c r="AP28" s="26"/>
      <c r="AQ28" s="24"/>
      <c r="AR28" s="20"/>
      <c r="AS28" s="25"/>
      <c r="AT28" s="25"/>
      <c r="AU28" s="25"/>
      <c r="AV28" s="25"/>
      <c r="AW28" s="25"/>
      <c r="AX28" s="26"/>
      <c r="AY28" s="40"/>
      <c r="AZ28" s="40"/>
      <c r="BA28" s="40"/>
      <c r="BB28" s="40"/>
      <c r="BC28" s="40"/>
      <c r="BD28" s="40"/>
      <c r="BE28" s="40"/>
      <c r="BF28" s="40"/>
      <c r="BG28" s="124" t="str">
        <f>IF($B28="","",IF(INICIO!$C$16=1,'C.C (EP)'!BG28,'C.C(5)'!BG28))</f>
        <v/>
      </c>
      <c r="BH28" s="125" t="str">
        <f>IF($B28="","",IF(INICIO!$C$16=1,'C.C (EP)'!BH28,'C.C(5)'!BH28))</f>
        <v/>
      </c>
      <c r="BI28" s="124" t="str">
        <f>IF($B28="","",IF(INICIO!$C$16=1,'C.C (EP)'!BI28,'C.C(5)'!BI28))</f>
        <v/>
      </c>
      <c r="BJ28" s="125" t="str">
        <f>IF($B28="","",IF(INICIO!$C$16=1,'C.C (EP)'!BJ28,'C.C(5)'!BJ28))</f>
        <v/>
      </c>
      <c r="BK28" s="124" t="str">
        <f>IF($B28="","",IF(INICIO!$C$16=1,'C.C (EP)'!BK28,'C.C(5)'!BK28))</f>
        <v/>
      </c>
      <c r="BL28" s="125" t="str">
        <f>IF($B28="","",IF(INICIO!$C$16=1,'C.C (EP)'!BL28,'C.C(5)'!BL28))</f>
        <v/>
      </c>
      <c r="BM28" s="124" t="str">
        <f>IF($B28="","",IF(INICIO!$C$16=1,'C.C (EP)'!BM28,'C.C(5)'!BM28))</f>
        <v/>
      </c>
      <c r="BN28" s="125" t="str">
        <f>IF($B28="","",IF(INICIO!$C$16=1,'C.C (EP)'!BN28,'C.C(5)'!BN28))</f>
        <v/>
      </c>
      <c r="BO28" s="124" t="str">
        <f>IF($B28="","",IF(INICIO!$C$16=1,'C.C (EP)'!BO28,'C.C(5)'!BO28))</f>
        <v/>
      </c>
      <c r="BP28" s="125" t="str">
        <f>IF($B28="","",IF(INICIO!$C$16=1,'C.C (EP)'!BP28,'C.C(5)'!BP28))</f>
        <v/>
      </c>
      <c r="BQ28" s="124" t="str">
        <f>IF($B28="","",IF(INICIO!$C$16=1,'C.C (EP)'!BQ28,'C.C(5)'!BQ28))</f>
        <v/>
      </c>
      <c r="BR28" s="125" t="str">
        <f>IF($B28="","",IF(INICIO!$C$16=1,'C.C (EP)'!BR28,'C.C(5)'!BR28))</f>
        <v/>
      </c>
      <c r="BS28" s="124" t="str">
        <f>IF($B28="","",IF(INICIO!$C$16=1,'C.C (EP)'!BS28,'C.C(5)'!BS28))</f>
        <v/>
      </c>
      <c r="BT28" s="125" t="str">
        <f>IF($B28="","",IF(INICIO!$C$16=1,'C.C (EP)'!BT28,'C.C(5)'!BT28))</f>
        <v/>
      </c>
      <c r="BU28" s="124" t="str">
        <f>IF($B28="","",IF(INICIO!$C$16=1,'C.C (EP)'!BU28,'C.C(5)'!BU28))</f>
        <v/>
      </c>
      <c r="BV28" s="125" t="str">
        <f>IF($B28="","",IF(INICIO!$C$16=1,'C.C (EP)'!BV28,'C.C(5)'!BV28))</f>
        <v/>
      </c>
    </row>
    <row r="29" spans="1:74" ht="23.1" customHeight="1">
      <c r="A29" s="12">
        <v>20</v>
      </c>
      <c r="B29" s="112"/>
      <c r="C29" s="16"/>
      <c r="D29" s="15"/>
      <c r="E29" s="16"/>
      <c r="F29" s="16"/>
      <c r="G29" s="16"/>
      <c r="H29" s="16"/>
      <c r="I29" s="16"/>
      <c r="J29" s="17"/>
      <c r="K29" s="23"/>
      <c r="L29" s="15"/>
      <c r="M29" s="16"/>
      <c r="N29" s="16"/>
      <c r="O29" s="16"/>
      <c r="P29" s="16"/>
      <c r="Q29" s="16"/>
      <c r="R29" s="17"/>
      <c r="S29" s="23"/>
      <c r="T29" s="15"/>
      <c r="U29" s="16"/>
      <c r="V29" s="16"/>
      <c r="W29" s="16"/>
      <c r="X29" s="16"/>
      <c r="Y29" s="16"/>
      <c r="Z29" s="17"/>
      <c r="AA29" s="23"/>
      <c r="AB29" s="15"/>
      <c r="AC29" s="16"/>
      <c r="AD29" s="16"/>
      <c r="AE29" s="16"/>
      <c r="AF29" s="16"/>
      <c r="AG29" s="16"/>
      <c r="AH29" s="17"/>
      <c r="AI29" s="23"/>
      <c r="AJ29" s="15"/>
      <c r="AK29" s="16"/>
      <c r="AL29" s="16"/>
      <c r="AM29" s="16"/>
      <c r="AN29" s="16"/>
      <c r="AO29" s="16"/>
      <c r="AP29" s="17"/>
      <c r="AQ29" s="23"/>
      <c r="AR29" s="15"/>
      <c r="AS29" s="16"/>
      <c r="AT29" s="16"/>
      <c r="AU29" s="16"/>
      <c r="AV29" s="16"/>
      <c r="AW29" s="16"/>
      <c r="AX29" s="17"/>
      <c r="AY29" s="46"/>
      <c r="AZ29" s="46"/>
      <c r="BA29" s="46"/>
      <c r="BB29" s="46"/>
      <c r="BC29" s="46"/>
      <c r="BD29" s="46"/>
      <c r="BE29" s="46"/>
      <c r="BF29" s="46"/>
      <c r="BG29" s="124" t="str">
        <f>IF($B29="","",IF(INICIO!$C$16=1,'C.C (EP)'!BG29,'C.C(5)'!BG29))</f>
        <v/>
      </c>
      <c r="BH29" s="125" t="str">
        <f>IF($B29="","",IF(INICIO!$C$16=1,'C.C (EP)'!BH29,'C.C(5)'!BH29))</f>
        <v/>
      </c>
      <c r="BI29" s="124" t="str">
        <f>IF($B29="","",IF(INICIO!$C$16=1,'C.C (EP)'!BI29,'C.C(5)'!BI29))</f>
        <v/>
      </c>
      <c r="BJ29" s="125" t="str">
        <f>IF($B29="","",IF(INICIO!$C$16=1,'C.C (EP)'!BJ29,'C.C(5)'!BJ29))</f>
        <v/>
      </c>
      <c r="BK29" s="124" t="str">
        <f>IF($B29="","",IF(INICIO!$C$16=1,'C.C (EP)'!BK29,'C.C(5)'!BK29))</f>
        <v/>
      </c>
      <c r="BL29" s="125" t="str">
        <f>IF($B29="","",IF(INICIO!$C$16=1,'C.C (EP)'!BL29,'C.C(5)'!BL29))</f>
        <v/>
      </c>
      <c r="BM29" s="124" t="str">
        <f>IF($B29="","",IF(INICIO!$C$16=1,'C.C (EP)'!BM29,'C.C(5)'!BM29))</f>
        <v/>
      </c>
      <c r="BN29" s="125" t="str">
        <f>IF($B29="","",IF(INICIO!$C$16=1,'C.C (EP)'!BN29,'C.C(5)'!BN29))</f>
        <v/>
      </c>
      <c r="BO29" s="124" t="str">
        <f>IF($B29="","",IF(INICIO!$C$16=1,'C.C (EP)'!BO29,'C.C(5)'!BO29))</f>
        <v/>
      </c>
      <c r="BP29" s="125" t="str">
        <f>IF($B29="","",IF(INICIO!$C$16=1,'C.C (EP)'!BP29,'C.C(5)'!BP29))</f>
        <v/>
      </c>
      <c r="BQ29" s="124" t="str">
        <f>IF($B29="","",IF(INICIO!$C$16=1,'C.C (EP)'!BQ29,'C.C(5)'!BQ29))</f>
        <v/>
      </c>
      <c r="BR29" s="125" t="str">
        <f>IF($B29="","",IF(INICIO!$C$16=1,'C.C (EP)'!BR29,'C.C(5)'!BR29))</f>
        <v/>
      </c>
      <c r="BS29" s="124" t="str">
        <f>IF($B29="","",IF(INICIO!$C$16=1,'C.C (EP)'!BS29,'C.C(5)'!BS29))</f>
        <v/>
      </c>
      <c r="BT29" s="125" t="str">
        <f>IF($B29="","",IF(INICIO!$C$16=1,'C.C (EP)'!BT29,'C.C(5)'!BT29))</f>
        <v/>
      </c>
      <c r="BU29" s="124" t="str">
        <f>IF($B29="","",IF(INICIO!$C$16=1,'C.C (EP)'!BU29,'C.C(5)'!BU29))</f>
        <v/>
      </c>
      <c r="BV29" s="125" t="str">
        <f>IF($B29="","",IF(INICIO!$C$16=1,'C.C (EP)'!BV29,'C.C(5)'!BV29))</f>
        <v/>
      </c>
    </row>
    <row r="30" spans="1:74" ht="23.1" customHeight="1">
      <c r="A30" s="18">
        <v>21</v>
      </c>
      <c r="B30" s="132"/>
      <c r="C30" s="25"/>
      <c r="D30" s="20"/>
      <c r="E30" s="25"/>
      <c r="F30" s="25"/>
      <c r="G30" s="25"/>
      <c r="H30" s="25"/>
      <c r="I30" s="25"/>
      <c r="J30" s="26"/>
      <c r="K30" s="24"/>
      <c r="L30" s="20"/>
      <c r="M30" s="25"/>
      <c r="N30" s="25"/>
      <c r="O30" s="25"/>
      <c r="P30" s="25"/>
      <c r="Q30" s="25"/>
      <c r="R30" s="26"/>
      <c r="S30" s="24"/>
      <c r="T30" s="20"/>
      <c r="U30" s="25"/>
      <c r="V30" s="25"/>
      <c r="W30" s="25"/>
      <c r="X30" s="25"/>
      <c r="Y30" s="25"/>
      <c r="Z30" s="26"/>
      <c r="AA30" s="24"/>
      <c r="AB30" s="20"/>
      <c r="AC30" s="25"/>
      <c r="AD30" s="25"/>
      <c r="AE30" s="25"/>
      <c r="AF30" s="25"/>
      <c r="AG30" s="25"/>
      <c r="AH30" s="26"/>
      <c r="AI30" s="24"/>
      <c r="AJ30" s="20"/>
      <c r="AK30" s="25"/>
      <c r="AL30" s="25"/>
      <c r="AM30" s="25"/>
      <c r="AN30" s="25"/>
      <c r="AO30" s="25"/>
      <c r="AP30" s="26"/>
      <c r="AQ30" s="24"/>
      <c r="AR30" s="20"/>
      <c r="AS30" s="25"/>
      <c r="AT30" s="25"/>
      <c r="AU30" s="25"/>
      <c r="AV30" s="25"/>
      <c r="AW30" s="25"/>
      <c r="AX30" s="26"/>
      <c r="AY30" s="40"/>
      <c r="AZ30" s="40"/>
      <c r="BA30" s="40"/>
      <c r="BB30" s="40"/>
      <c r="BC30" s="40"/>
      <c r="BD30" s="40"/>
      <c r="BE30" s="40"/>
      <c r="BF30" s="40"/>
      <c r="BG30" s="124" t="str">
        <f>IF($B30="","",IF(INICIO!$C$16=1,'C.C (EP)'!BG30,'C.C(5)'!BG30))</f>
        <v/>
      </c>
      <c r="BH30" s="125" t="str">
        <f>IF($B30="","",IF(INICIO!$C$16=1,'C.C (EP)'!BH30,'C.C(5)'!BH30))</f>
        <v/>
      </c>
      <c r="BI30" s="124" t="str">
        <f>IF($B30="","",IF(INICIO!$C$16=1,'C.C (EP)'!BI30,'C.C(5)'!BI30))</f>
        <v/>
      </c>
      <c r="BJ30" s="125" t="str">
        <f>IF($B30="","",IF(INICIO!$C$16=1,'C.C (EP)'!BJ30,'C.C(5)'!BJ30))</f>
        <v/>
      </c>
      <c r="BK30" s="124" t="str">
        <f>IF($B30="","",IF(INICIO!$C$16=1,'C.C (EP)'!BK30,'C.C(5)'!BK30))</f>
        <v/>
      </c>
      <c r="BL30" s="125" t="str">
        <f>IF($B30="","",IF(INICIO!$C$16=1,'C.C (EP)'!BL30,'C.C(5)'!BL30))</f>
        <v/>
      </c>
      <c r="BM30" s="124" t="str">
        <f>IF($B30="","",IF(INICIO!$C$16=1,'C.C (EP)'!BM30,'C.C(5)'!BM30))</f>
        <v/>
      </c>
      <c r="BN30" s="125" t="str">
        <f>IF($B30="","",IF(INICIO!$C$16=1,'C.C (EP)'!BN30,'C.C(5)'!BN30))</f>
        <v/>
      </c>
      <c r="BO30" s="124" t="str">
        <f>IF($B30="","",IF(INICIO!$C$16=1,'C.C (EP)'!BO30,'C.C(5)'!BO30))</f>
        <v/>
      </c>
      <c r="BP30" s="125" t="str">
        <f>IF($B30="","",IF(INICIO!$C$16=1,'C.C (EP)'!BP30,'C.C(5)'!BP30))</f>
        <v/>
      </c>
      <c r="BQ30" s="124" t="str">
        <f>IF($B30="","",IF(INICIO!$C$16=1,'C.C (EP)'!BQ30,'C.C(5)'!BQ30))</f>
        <v/>
      </c>
      <c r="BR30" s="125" t="str">
        <f>IF($B30="","",IF(INICIO!$C$16=1,'C.C (EP)'!BR30,'C.C(5)'!BR30))</f>
        <v/>
      </c>
      <c r="BS30" s="124" t="str">
        <f>IF($B30="","",IF(INICIO!$C$16=1,'C.C (EP)'!BS30,'C.C(5)'!BS30))</f>
        <v/>
      </c>
      <c r="BT30" s="125" t="str">
        <f>IF($B30="","",IF(INICIO!$C$16=1,'C.C (EP)'!BT30,'C.C(5)'!BT30))</f>
        <v/>
      </c>
      <c r="BU30" s="124" t="str">
        <f>IF($B30="","",IF(INICIO!$C$16=1,'C.C (EP)'!BU30,'C.C(5)'!BU30))</f>
        <v/>
      </c>
      <c r="BV30" s="125" t="str">
        <f>IF($B30="","",IF(INICIO!$C$16=1,'C.C (EP)'!BV30,'C.C(5)'!BV30))</f>
        <v/>
      </c>
    </row>
    <row r="31" spans="1:74" ht="23.1" customHeight="1">
      <c r="A31" s="12">
        <v>22</v>
      </c>
      <c r="B31" s="112"/>
      <c r="C31" s="16"/>
      <c r="D31" s="15"/>
      <c r="E31" s="16"/>
      <c r="F31" s="16"/>
      <c r="G31" s="16"/>
      <c r="H31" s="16"/>
      <c r="I31" s="16"/>
      <c r="J31" s="17"/>
      <c r="K31" s="23"/>
      <c r="L31" s="15"/>
      <c r="M31" s="16"/>
      <c r="N31" s="16"/>
      <c r="O31" s="16"/>
      <c r="P31" s="16"/>
      <c r="Q31" s="16"/>
      <c r="R31" s="17"/>
      <c r="S31" s="23"/>
      <c r="T31" s="15"/>
      <c r="U31" s="16"/>
      <c r="V31" s="16"/>
      <c r="W31" s="16"/>
      <c r="X31" s="16"/>
      <c r="Y31" s="16"/>
      <c r="Z31" s="17"/>
      <c r="AA31" s="23"/>
      <c r="AB31" s="15"/>
      <c r="AC31" s="16"/>
      <c r="AD31" s="16"/>
      <c r="AE31" s="16"/>
      <c r="AF31" s="16"/>
      <c r="AG31" s="16"/>
      <c r="AH31" s="17"/>
      <c r="AI31" s="23"/>
      <c r="AJ31" s="15"/>
      <c r="AK31" s="16"/>
      <c r="AL31" s="16"/>
      <c r="AM31" s="16"/>
      <c r="AN31" s="16"/>
      <c r="AO31" s="16"/>
      <c r="AP31" s="17"/>
      <c r="AQ31" s="23"/>
      <c r="AR31" s="15"/>
      <c r="AS31" s="16"/>
      <c r="AT31" s="16"/>
      <c r="AU31" s="16"/>
      <c r="AV31" s="16"/>
      <c r="AW31" s="16"/>
      <c r="AX31" s="17"/>
      <c r="AY31" s="46"/>
      <c r="AZ31" s="46"/>
      <c r="BA31" s="46"/>
      <c r="BB31" s="46"/>
      <c r="BC31" s="46"/>
      <c r="BD31" s="46"/>
      <c r="BE31" s="46"/>
      <c r="BF31" s="46"/>
      <c r="BG31" s="124" t="str">
        <f>IF($B31="","",IF(INICIO!$C$16=1,'C.C (EP)'!BG31,'C.C(5)'!BG31))</f>
        <v/>
      </c>
      <c r="BH31" s="125" t="str">
        <f>IF($B31="","",IF(INICIO!$C$16=1,'C.C (EP)'!BH31,'C.C(5)'!BH31))</f>
        <v/>
      </c>
      <c r="BI31" s="124" t="str">
        <f>IF($B31="","",IF(INICIO!$C$16=1,'C.C (EP)'!BI31,'C.C(5)'!BI31))</f>
        <v/>
      </c>
      <c r="BJ31" s="125" t="str">
        <f>IF($B31="","",IF(INICIO!$C$16=1,'C.C (EP)'!BJ31,'C.C(5)'!BJ31))</f>
        <v/>
      </c>
      <c r="BK31" s="124" t="str">
        <f>IF($B31="","",IF(INICIO!$C$16=1,'C.C (EP)'!BK31,'C.C(5)'!BK31))</f>
        <v/>
      </c>
      <c r="BL31" s="125" t="str">
        <f>IF($B31="","",IF(INICIO!$C$16=1,'C.C (EP)'!BL31,'C.C(5)'!BL31))</f>
        <v/>
      </c>
      <c r="BM31" s="124" t="str">
        <f>IF($B31="","",IF(INICIO!$C$16=1,'C.C (EP)'!BM31,'C.C(5)'!BM31))</f>
        <v/>
      </c>
      <c r="BN31" s="125" t="str">
        <f>IF($B31="","",IF(INICIO!$C$16=1,'C.C (EP)'!BN31,'C.C(5)'!BN31))</f>
        <v/>
      </c>
      <c r="BO31" s="124" t="str">
        <f>IF($B31="","",IF(INICIO!$C$16=1,'C.C (EP)'!BO31,'C.C(5)'!BO31))</f>
        <v/>
      </c>
      <c r="BP31" s="125" t="str">
        <f>IF($B31="","",IF(INICIO!$C$16=1,'C.C (EP)'!BP31,'C.C(5)'!BP31))</f>
        <v/>
      </c>
      <c r="BQ31" s="124" t="str">
        <f>IF($B31="","",IF(INICIO!$C$16=1,'C.C (EP)'!BQ31,'C.C(5)'!BQ31))</f>
        <v/>
      </c>
      <c r="BR31" s="125" t="str">
        <f>IF($B31="","",IF(INICIO!$C$16=1,'C.C (EP)'!BR31,'C.C(5)'!BR31))</f>
        <v/>
      </c>
      <c r="BS31" s="124" t="str">
        <f>IF($B31="","",IF(INICIO!$C$16=1,'C.C (EP)'!BS31,'C.C(5)'!BS31))</f>
        <v/>
      </c>
      <c r="BT31" s="125" t="str">
        <f>IF($B31="","",IF(INICIO!$C$16=1,'C.C (EP)'!BT31,'C.C(5)'!BT31))</f>
        <v/>
      </c>
      <c r="BU31" s="124" t="str">
        <f>IF($B31="","",IF(INICIO!$C$16=1,'C.C (EP)'!BU31,'C.C(5)'!BU31))</f>
        <v/>
      </c>
      <c r="BV31" s="125" t="str">
        <f>IF($B31="","",IF(INICIO!$C$16=1,'C.C (EP)'!BV31,'C.C(5)'!BV31))</f>
        <v/>
      </c>
    </row>
    <row r="32" spans="1:74" ht="23.1" customHeight="1">
      <c r="A32" s="18">
        <v>23</v>
      </c>
      <c r="B32" s="132"/>
      <c r="C32" s="25"/>
      <c r="D32" s="20"/>
      <c r="E32" s="25"/>
      <c r="F32" s="25"/>
      <c r="G32" s="25"/>
      <c r="H32" s="25"/>
      <c r="I32" s="25"/>
      <c r="J32" s="26"/>
      <c r="K32" s="24"/>
      <c r="L32" s="20"/>
      <c r="M32" s="25"/>
      <c r="N32" s="25"/>
      <c r="O32" s="25"/>
      <c r="P32" s="25"/>
      <c r="Q32" s="25"/>
      <c r="R32" s="26"/>
      <c r="S32" s="24"/>
      <c r="T32" s="20"/>
      <c r="U32" s="25"/>
      <c r="V32" s="25"/>
      <c r="W32" s="25"/>
      <c r="X32" s="25"/>
      <c r="Y32" s="25"/>
      <c r="Z32" s="26"/>
      <c r="AA32" s="24"/>
      <c r="AB32" s="20"/>
      <c r="AC32" s="25"/>
      <c r="AD32" s="25"/>
      <c r="AE32" s="25"/>
      <c r="AF32" s="25"/>
      <c r="AG32" s="25"/>
      <c r="AH32" s="26"/>
      <c r="AI32" s="24"/>
      <c r="AJ32" s="20"/>
      <c r="AK32" s="25"/>
      <c r="AL32" s="25"/>
      <c r="AM32" s="25"/>
      <c r="AN32" s="25"/>
      <c r="AO32" s="25"/>
      <c r="AP32" s="26"/>
      <c r="AQ32" s="24"/>
      <c r="AR32" s="20"/>
      <c r="AS32" s="25"/>
      <c r="AT32" s="25"/>
      <c r="AU32" s="25"/>
      <c r="AV32" s="25"/>
      <c r="AW32" s="25"/>
      <c r="AX32" s="26"/>
      <c r="AY32" s="40"/>
      <c r="AZ32" s="40"/>
      <c r="BA32" s="40"/>
      <c r="BB32" s="40"/>
      <c r="BC32" s="40"/>
      <c r="BD32" s="40"/>
      <c r="BE32" s="40"/>
      <c r="BF32" s="40"/>
      <c r="BG32" s="124" t="str">
        <f>IF($B32="","",IF(INICIO!$C$16=1,'C.C (EP)'!BG32,'C.C(5)'!BG32))</f>
        <v/>
      </c>
      <c r="BH32" s="125" t="str">
        <f>IF($B32="","",IF(INICIO!$C$16=1,'C.C (EP)'!BH32,'C.C(5)'!BH32))</f>
        <v/>
      </c>
      <c r="BI32" s="124" t="str">
        <f>IF($B32="","",IF(INICIO!$C$16=1,'C.C (EP)'!BI32,'C.C(5)'!BI32))</f>
        <v/>
      </c>
      <c r="BJ32" s="125" t="str">
        <f>IF($B32="","",IF(INICIO!$C$16=1,'C.C (EP)'!BJ32,'C.C(5)'!BJ32))</f>
        <v/>
      </c>
      <c r="BK32" s="124" t="str">
        <f>IF($B32="","",IF(INICIO!$C$16=1,'C.C (EP)'!BK32,'C.C(5)'!BK32))</f>
        <v/>
      </c>
      <c r="BL32" s="125" t="str">
        <f>IF($B32="","",IF(INICIO!$C$16=1,'C.C (EP)'!BL32,'C.C(5)'!BL32))</f>
        <v/>
      </c>
      <c r="BM32" s="124" t="str">
        <f>IF($B32="","",IF(INICIO!$C$16=1,'C.C (EP)'!BM32,'C.C(5)'!BM32))</f>
        <v/>
      </c>
      <c r="BN32" s="125" t="str">
        <f>IF($B32="","",IF(INICIO!$C$16=1,'C.C (EP)'!BN32,'C.C(5)'!BN32))</f>
        <v/>
      </c>
      <c r="BO32" s="124" t="str">
        <f>IF($B32="","",IF(INICIO!$C$16=1,'C.C (EP)'!BO32,'C.C(5)'!BO32))</f>
        <v/>
      </c>
      <c r="BP32" s="125" t="str">
        <f>IF($B32="","",IF(INICIO!$C$16=1,'C.C (EP)'!BP32,'C.C(5)'!BP32))</f>
        <v/>
      </c>
      <c r="BQ32" s="124" t="str">
        <f>IF($B32="","",IF(INICIO!$C$16=1,'C.C (EP)'!BQ32,'C.C(5)'!BQ32))</f>
        <v/>
      </c>
      <c r="BR32" s="125" t="str">
        <f>IF($B32="","",IF(INICIO!$C$16=1,'C.C (EP)'!BR32,'C.C(5)'!BR32))</f>
        <v/>
      </c>
      <c r="BS32" s="124" t="str">
        <f>IF($B32="","",IF(INICIO!$C$16=1,'C.C (EP)'!BS32,'C.C(5)'!BS32))</f>
        <v/>
      </c>
      <c r="BT32" s="125" t="str">
        <f>IF($B32="","",IF(INICIO!$C$16=1,'C.C (EP)'!BT32,'C.C(5)'!BT32))</f>
        <v/>
      </c>
      <c r="BU32" s="124" t="str">
        <f>IF($B32="","",IF(INICIO!$C$16=1,'C.C (EP)'!BU32,'C.C(5)'!BU32))</f>
        <v/>
      </c>
      <c r="BV32" s="125" t="str">
        <f>IF($B32="","",IF(INICIO!$C$16=1,'C.C (EP)'!BV32,'C.C(5)'!BV32))</f>
        <v/>
      </c>
    </row>
    <row r="33" spans="1:74" ht="23.1" customHeight="1">
      <c r="A33" s="12">
        <v>24</v>
      </c>
      <c r="B33" s="112"/>
      <c r="C33" s="16"/>
      <c r="D33" s="15"/>
      <c r="E33" s="16"/>
      <c r="F33" s="16"/>
      <c r="G33" s="16"/>
      <c r="H33" s="16"/>
      <c r="I33" s="16"/>
      <c r="J33" s="17"/>
      <c r="K33" s="23"/>
      <c r="L33" s="15"/>
      <c r="M33" s="16"/>
      <c r="N33" s="16"/>
      <c r="O33" s="16"/>
      <c r="P33" s="16"/>
      <c r="Q33" s="16"/>
      <c r="R33" s="17"/>
      <c r="S33" s="23"/>
      <c r="T33" s="15"/>
      <c r="U33" s="16"/>
      <c r="V33" s="16"/>
      <c r="W33" s="16"/>
      <c r="X33" s="16"/>
      <c r="Y33" s="16"/>
      <c r="Z33" s="17"/>
      <c r="AA33" s="23"/>
      <c r="AB33" s="15"/>
      <c r="AC33" s="16"/>
      <c r="AD33" s="16"/>
      <c r="AE33" s="16"/>
      <c r="AF33" s="16"/>
      <c r="AG33" s="16"/>
      <c r="AH33" s="17"/>
      <c r="AI33" s="23"/>
      <c r="AJ33" s="15"/>
      <c r="AK33" s="16"/>
      <c r="AL33" s="16"/>
      <c r="AM33" s="16"/>
      <c r="AN33" s="16"/>
      <c r="AO33" s="16"/>
      <c r="AP33" s="17"/>
      <c r="AQ33" s="23"/>
      <c r="AR33" s="15"/>
      <c r="AS33" s="16"/>
      <c r="AT33" s="16"/>
      <c r="AU33" s="16"/>
      <c r="AV33" s="16"/>
      <c r="AW33" s="16"/>
      <c r="AX33" s="17"/>
      <c r="AY33" s="46"/>
      <c r="AZ33" s="46"/>
      <c r="BA33" s="46"/>
      <c r="BB33" s="46"/>
      <c r="BC33" s="46"/>
      <c r="BD33" s="46"/>
      <c r="BE33" s="46"/>
      <c r="BF33" s="46"/>
      <c r="BG33" s="124" t="str">
        <f>IF($B33="","",IF(INICIO!$C$16=1,'C.C (EP)'!BG33,'C.C(5)'!BG33))</f>
        <v/>
      </c>
      <c r="BH33" s="125" t="str">
        <f>IF($B33="","",IF(INICIO!$C$16=1,'C.C (EP)'!BH33,'C.C(5)'!BH33))</f>
        <v/>
      </c>
      <c r="BI33" s="124" t="str">
        <f>IF($B33="","",IF(INICIO!$C$16=1,'C.C (EP)'!BI33,'C.C(5)'!BI33))</f>
        <v/>
      </c>
      <c r="BJ33" s="125" t="str">
        <f>IF($B33="","",IF(INICIO!$C$16=1,'C.C (EP)'!BJ33,'C.C(5)'!BJ33))</f>
        <v/>
      </c>
      <c r="BK33" s="124" t="str">
        <f>IF($B33="","",IF(INICIO!$C$16=1,'C.C (EP)'!BK33,'C.C(5)'!BK33))</f>
        <v/>
      </c>
      <c r="BL33" s="125" t="str">
        <f>IF($B33="","",IF(INICIO!$C$16=1,'C.C (EP)'!BL33,'C.C(5)'!BL33))</f>
        <v/>
      </c>
      <c r="BM33" s="124" t="str">
        <f>IF($B33="","",IF(INICIO!$C$16=1,'C.C (EP)'!BM33,'C.C(5)'!BM33))</f>
        <v/>
      </c>
      <c r="BN33" s="125" t="str">
        <f>IF($B33="","",IF(INICIO!$C$16=1,'C.C (EP)'!BN33,'C.C(5)'!BN33))</f>
        <v/>
      </c>
      <c r="BO33" s="124" t="str">
        <f>IF($B33="","",IF(INICIO!$C$16=1,'C.C (EP)'!BO33,'C.C(5)'!BO33))</f>
        <v/>
      </c>
      <c r="BP33" s="125" t="str">
        <f>IF($B33="","",IF(INICIO!$C$16=1,'C.C (EP)'!BP33,'C.C(5)'!BP33))</f>
        <v/>
      </c>
      <c r="BQ33" s="124" t="str">
        <f>IF($B33="","",IF(INICIO!$C$16=1,'C.C (EP)'!BQ33,'C.C(5)'!BQ33))</f>
        <v/>
      </c>
      <c r="BR33" s="125" t="str">
        <f>IF($B33="","",IF(INICIO!$C$16=1,'C.C (EP)'!BR33,'C.C(5)'!BR33))</f>
        <v/>
      </c>
      <c r="BS33" s="124" t="str">
        <f>IF($B33="","",IF(INICIO!$C$16=1,'C.C (EP)'!BS33,'C.C(5)'!BS33))</f>
        <v/>
      </c>
      <c r="BT33" s="125" t="str">
        <f>IF($B33="","",IF(INICIO!$C$16=1,'C.C (EP)'!BT33,'C.C(5)'!BT33))</f>
        <v/>
      </c>
      <c r="BU33" s="124" t="str">
        <f>IF($B33="","",IF(INICIO!$C$16=1,'C.C (EP)'!BU33,'C.C(5)'!BU33))</f>
        <v/>
      </c>
      <c r="BV33" s="125" t="str">
        <f>IF($B33="","",IF(INICIO!$C$16=1,'C.C (EP)'!BV33,'C.C(5)'!BV33))</f>
        <v/>
      </c>
    </row>
    <row r="34" spans="1:74" ht="23.1" customHeight="1">
      <c r="A34" s="18">
        <v>25</v>
      </c>
      <c r="B34" s="132"/>
      <c r="C34" s="25"/>
      <c r="D34" s="20"/>
      <c r="E34" s="25"/>
      <c r="F34" s="25"/>
      <c r="G34" s="25"/>
      <c r="H34" s="25"/>
      <c r="I34" s="25"/>
      <c r="J34" s="26"/>
      <c r="K34" s="24"/>
      <c r="L34" s="20"/>
      <c r="M34" s="25"/>
      <c r="N34" s="25"/>
      <c r="O34" s="25"/>
      <c r="P34" s="25"/>
      <c r="Q34" s="25"/>
      <c r="R34" s="26"/>
      <c r="S34" s="24"/>
      <c r="T34" s="20"/>
      <c r="U34" s="25"/>
      <c r="V34" s="25"/>
      <c r="W34" s="25"/>
      <c r="X34" s="25"/>
      <c r="Y34" s="25"/>
      <c r="Z34" s="26"/>
      <c r="AA34" s="24"/>
      <c r="AB34" s="20"/>
      <c r="AC34" s="25"/>
      <c r="AD34" s="25"/>
      <c r="AE34" s="25"/>
      <c r="AF34" s="25"/>
      <c r="AG34" s="25"/>
      <c r="AH34" s="26"/>
      <c r="AI34" s="24"/>
      <c r="AJ34" s="20"/>
      <c r="AK34" s="25"/>
      <c r="AL34" s="25"/>
      <c r="AM34" s="25"/>
      <c r="AN34" s="25"/>
      <c r="AO34" s="25"/>
      <c r="AP34" s="26"/>
      <c r="AQ34" s="24"/>
      <c r="AR34" s="20"/>
      <c r="AS34" s="25"/>
      <c r="AT34" s="25"/>
      <c r="AU34" s="25"/>
      <c r="AV34" s="25"/>
      <c r="AW34" s="25"/>
      <c r="AX34" s="26"/>
      <c r="AY34" s="40"/>
      <c r="AZ34" s="40"/>
      <c r="BA34" s="40"/>
      <c r="BB34" s="40"/>
      <c r="BC34" s="40"/>
      <c r="BD34" s="40"/>
      <c r="BE34" s="40"/>
      <c r="BF34" s="40"/>
      <c r="BG34" s="124" t="str">
        <f>IF($B34="","",IF(INICIO!$C$16=1,'C.C (EP)'!BG34,'C.C(5)'!BG34))</f>
        <v/>
      </c>
      <c r="BH34" s="125" t="str">
        <f>IF($B34="","",IF(INICIO!$C$16=1,'C.C (EP)'!BH34,'C.C(5)'!BH34))</f>
        <v/>
      </c>
      <c r="BI34" s="124" t="str">
        <f>IF($B34="","",IF(INICIO!$C$16=1,'C.C (EP)'!BI34,'C.C(5)'!BI34))</f>
        <v/>
      </c>
      <c r="BJ34" s="125" t="str">
        <f>IF($B34="","",IF(INICIO!$C$16=1,'C.C (EP)'!BJ34,'C.C(5)'!BJ34))</f>
        <v/>
      </c>
      <c r="BK34" s="124" t="str">
        <f>IF($B34="","",IF(INICIO!$C$16=1,'C.C (EP)'!BK34,'C.C(5)'!BK34))</f>
        <v/>
      </c>
      <c r="BL34" s="125" t="str">
        <f>IF($B34="","",IF(INICIO!$C$16=1,'C.C (EP)'!BL34,'C.C(5)'!BL34))</f>
        <v/>
      </c>
      <c r="BM34" s="124" t="str">
        <f>IF($B34="","",IF(INICIO!$C$16=1,'C.C (EP)'!BM34,'C.C(5)'!BM34))</f>
        <v/>
      </c>
      <c r="BN34" s="125" t="str">
        <f>IF($B34="","",IF(INICIO!$C$16=1,'C.C (EP)'!BN34,'C.C(5)'!BN34))</f>
        <v/>
      </c>
      <c r="BO34" s="124" t="str">
        <f>IF($B34="","",IF(INICIO!$C$16=1,'C.C (EP)'!BO34,'C.C(5)'!BO34))</f>
        <v/>
      </c>
      <c r="BP34" s="125" t="str">
        <f>IF($B34="","",IF(INICIO!$C$16=1,'C.C (EP)'!BP34,'C.C(5)'!BP34))</f>
        <v/>
      </c>
      <c r="BQ34" s="124" t="str">
        <f>IF($B34="","",IF(INICIO!$C$16=1,'C.C (EP)'!BQ34,'C.C(5)'!BQ34))</f>
        <v/>
      </c>
      <c r="BR34" s="125" t="str">
        <f>IF($B34="","",IF(INICIO!$C$16=1,'C.C (EP)'!BR34,'C.C(5)'!BR34))</f>
        <v/>
      </c>
      <c r="BS34" s="124" t="str">
        <f>IF($B34="","",IF(INICIO!$C$16=1,'C.C (EP)'!BS34,'C.C(5)'!BS34))</f>
        <v/>
      </c>
      <c r="BT34" s="125" t="str">
        <f>IF($B34="","",IF(INICIO!$C$16=1,'C.C (EP)'!BT34,'C.C(5)'!BT34))</f>
        <v/>
      </c>
      <c r="BU34" s="124" t="str">
        <f>IF($B34="","",IF(INICIO!$C$16=1,'C.C (EP)'!BU34,'C.C(5)'!BU34))</f>
        <v/>
      </c>
      <c r="BV34" s="125" t="str">
        <f>IF($B34="","",IF(INICIO!$C$16=1,'C.C (EP)'!BV34,'C.C(5)'!BV34))</f>
        <v/>
      </c>
    </row>
    <row r="35" spans="1:74" ht="23.1" customHeight="1">
      <c r="A35" s="12">
        <v>26</v>
      </c>
      <c r="B35" s="112"/>
      <c r="C35" s="16"/>
      <c r="D35" s="15"/>
      <c r="E35" s="16"/>
      <c r="F35" s="16"/>
      <c r="G35" s="16"/>
      <c r="H35" s="16"/>
      <c r="I35" s="16"/>
      <c r="J35" s="17"/>
      <c r="K35" s="23"/>
      <c r="L35" s="15"/>
      <c r="M35" s="16"/>
      <c r="N35" s="16"/>
      <c r="O35" s="16"/>
      <c r="P35" s="16"/>
      <c r="Q35" s="16"/>
      <c r="R35" s="17"/>
      <c r="S35" s="23"/>
      <c r="T35" s="15"/>
      <c r="U35" s="16"/>
      <c r="V35" s="16"/>
      <c r="W35" s="16"/>
      <c r="X35" s="16"/>
      <c r="Y35" s="16"/>
      <c r="Z35" s="17"/>
      <c r="AA35" s="23"/>
      <c r="AB35" s="15"/>
      <c r="AC35" s="16"/>
      <c r="AD35" s="16"/>
      <c r="AE35" s="16"/>
      <c r="AF35" s="16"/>
      <c r="AG35" s="16"/>
      <c r="AH35" s="17"/>
      <c r="AI35" s="23"/>
      <c r="AJ35" s="15"/>
      <c r="AK35" s="16"/>
      <c r="AL35" s="16"/>
      <c r="AM35" s="16"/>
      <c r="AN35" s="16"/>
      <c r="AO35" s="16"/>
      <c r="AP35" s="17"/>
      <c r="AQ35" s="23"/>
      <c r="AR35" s="15"/>
      <c r="AS35" s="16"/>
      <c r="AT35" s="16"/>
      <c r="AU35" s="16"/>
      <c r="AV35" s="16"/>
      <c r="AW35" s="16"/>
      <c r="AX35" s="17"/>
      <c r="AY35" s="46"/>
      <c r="AZ35" s="46"/>
      <c r="BA35" s="46"/>
      <c r="BB35" s="46"/>
      <c r="BC35" s="46"/>
      <c r="BD35" s="46"/>
      <c r="BE35" s="46"/>
      <c r="BF35" s="46"/>
      <c r="BG35" s="124" t="str">
        <f>IF($B35="","",IF(INICIO!$C$16=1,'C.C (EP)'!BG35,'C.C(5)'!BG35))</f>
        <v/>
      </c>
      <c r="BH35" s="125" t="str">
        <f>IF($B35="","",IF(INICIO!$C$16=1,'C.C (EP)'!BH35,'C.C(5)'!BH35))</f>
        <v/>
      </c>
      <c r="BI35" s="124" t="str">
        <f>IF($B35="","",IF(INICIO!$C$16=1,'C.C (EP)'!BI35,'C.C(5)'!BI35))</f>
        <v/>
      </c>
      <c r="BJ35" s="125" t="str">
        <f>IF($B35="","",IF(INICIO!$C$16=1,'C.C (EP)'!BJ35,'C.C(5)'!BJ35))</f>
        <v/>
      </c>
      <c r="BK35" s="124" t="str">
        <f>IF($B35="","",IF(INICIO!$C$16=1,'C.C (EP)'!BK35,'C.C(5)'!BK35))</f>
        <v/>
      </c>
      <c r="BL35" s="125" t="str">
        <f>IF($B35="","",IF(INICIO!$C$16=1,'C.C (EP)'!BL35,'C.C(5)'!BL35))</f>
        <v/>
      </c>
      <c r="BM35" s="124" t="str">
        <f>IF($B35="","",IF(INICIO!$C$16=1,'C.C (EP)'!BM35,'C.C(5)'!BM35))</f>
        <v/>
      </c>
      <c r="BN35" s="125" t="str">
        <f>IF($B35="","",IF(INICIO!$C$16=1,'C.C (EP)'!BN35,'C.C(5)'!BN35))</f>
        <v/>
      </c>
      <c r="BO35" s="124" t="str">
        <f>IF($B35="","",IF(INICIO!$C$16=1,'C.C (EP)'!BO35,'C.C(5)'!BO35))</f>
        <v/>
      </c>
      <c r="BP35" s="125" t="str">
        <f>IF($B35="","",IF(INICIO!$C$16=1,'C.C (EP)'!BP35,'C.C(5)'!BP35))</f>
        <v/>
      </c>
      <c r="BQ35" s="124" t="str">
        <f>IF($B35="","",IF(INICIO!$C$16=1,'C.C (EP)'!BQ35,'C.C(5)'!BQ35))</f>
        <v/>
      </c>
      <c r="BR35" s="125" t="str">
        <f>IF($B35="","",IF(INICIO!$C$16=1,'C.C (EP)'!BR35,'C.C(5)'!BR35))</f>
        <v/>
      </c>
      <c r="BS35" s="124" t="str">
        <f>IF($B35="","",IF(INICIO!$C$16=1,'C.C (EP)'!BS35,'C.C(5)'!BS35))</f>
        <v/>
      </c>
      <c r="BT35" s="125" t="str">
        <f>IF($B35="","",IF(INICIO!$C$16=1,'C.C (EP)'!BT35,'C.C(5)'!BT35))</f>
        <v/>
      </c>
      <c r="BU35" s="124" t="str">
        <f>IF($B35="","",IF(INICIO!$C$16=1,'C.C (EP)'!BU35,'C.C(5)'!BU35))</f>
        <v/>
      </c>
      <c r="BV35" s="125" t="str">
        <f>IF($B35="","",IF(INICIO!$C$16=1,'C.C (EP)'!BV35,'C.C(5)'!BV35))</f>
        <v/>
      </c>
    </row>
    <row r="36" spans="1:74" ht="23.1" customHeight="1">
      <c r="A36" s="18">
        <v>27</v>
      </c>
      <c r="B36" s="132"/>
      <c r="C36" s="25"/>
      <c r="D36" s="20"/>
      <c r="E36" s="25"/>
      <c r="F36" s="25"/>
      <c r="G36" s="25"/>
      <c r="H36" s="25"/>
      <c r="I36" s="25"/>
      <c r="J36" s="26"/>
      <c r="K36" s="24"/>
      <c r="L36" s="20"/>
      <c r="M36" s="25"/>
      <c r="N36" s="25"/>
      <c r="O36" s="25"/>
      <c r="P36" s="25"/>
      <c r="Q36" s="25"/>
      <c r="R36" s="26"/>
      <c r="S36" s="24"/>
      <c r="T36" s="20"/>
      <c r="U36" s="25"/>
      <c r="V36" s="25"/>
      <c r="W36" s="25"/>
      <c r="X36" s="25"/>
      <c r="Y36" s="25"/>
      <c r="Z36" s="26"/>
      <c r="AA36" s="24"/>
      <c r="AB36" s="20"/>
      <c r="AC36" s="25"/>
      <c r="AD36" s="25"/>
      <c r="AE36" s="25"/>
      <c r="AF36" s="25"/>
      <c r="AG36" s="25"/>
      <c r="AH36" s="26"/>
      <c r="AI36" s="24"/>
      <c r="AJ36" s="20"/>
      <c r="AK36" s="25"/>
      <c r="AL36" s="25"/>
      <c r="AM36" s="25"/>
      <c r="AN36" s="25"/>
      <c r="AO36" s="25"/>
      <c r="AP36" s="26"/>
      <c r="AQ36" s="24"/>
      <c r="AR36" s="20"/>
      <c r="AS36" s="25"/>
      <c r="AT36" s="25"/>
      <c r="AU36" s="25"/>
      <c r="AV36" s="25"/>
      <c r="AW36" s="25"/>
      <c r="AX36" s="26"/>
      <c r="AY36" s="40"/>
      <c r="AZ36" s="40"/>
      <c r="BA36" s="40"/>
      <c r="BB36" s="40"/>
      <c r="BC36" s="40"/>
      <c r="BD36" s="40"/>
      <c r="BE36" s="40"/>
      <c r="BF36" s="40"/>
      <c r="BG36" s="124" t="str">
        <f>IF($B36="","",IF(INICIO!$C$16=1,'C.C (EP)'!BG36,'C.C(5)'!BG36))</f>
        <v/>
      </c>
      <c r="BH36" s="125" t="str">
        <f>IF($B36="","",IF(INICIO!$C$16=1,'C.C (EP)'!BH36,'C.C(5)'!BH36))</f>
        <v/>
      </c>
      <c r="BI36" s="124" t="str">
        <f>IF($B36="","",IF(INICIO!$C$16=1,'C.C (EP)'!BI36,'C.C(5)'!BI36))</f>
        <v/>
      </c>
      <c r="BJ36" s="125" t="str">
        <f>IF($B36="","",IF(INICIO!$C$16=1,'C.C (EP)'!BJ36,'C.C(5)'!BJ36))</f>
        <v/>
      </c>
      <c r="BK36" s="124" t="str">
        <f>IF($B36="","",IF(INICIO!$C$16=1,'C.C (EP)'!BK36,'C.C(5)'!BK36))</f>
        <v/>
      </c>
      <c r="BL36" s="125" t="str">
        <f>IF($B36="","",IF(INICIO!$C$16=1,'C.C (EP)'!BL36,'C.C(5)'!BL36))</f>
        <v/>
      </c>
      <c r="BM36" s="124" t="str">
        <f>IF($B36="","",IF(INICIO!$C$16=1,'C.C (EP)'!BM36,'C.C(5)'!BM36))</f>
        <v/>
      </c>
      <c r="BN36" s="125" t="str">
        <f>IF($B36="","",IF(INICIO!$C$16=1,'C.C (EP)'!BN36,'C.C(5)'!BN36))</f>
        <v/>
      </c>
      <c r="BO36" s="124" t="str">
        <f>IF($B36="","",IF(INICIO!$C$16=1,'C.C (EP)'!BO36,'C.C(5)'!BO36))</f>
        <v/>
      </c>
      <c r="BP36" s="125" t="str">
        <f>IF($B36="","",IF(INICIO!$C$16=1,'C.C (EP)'!BP36,'C.C(5)'!BP36))</f>
        <v/>
      </c>
      <c r="BQ36" s="124" t="str">
        <f>IF($B36="","",IF(INICIO!$C$16=1,'C.C (EP)'!BQ36,'C.C(5)'!BQ36))</f>
        <v/>
      </c>
      <c r="BR36" s="125" t="str">
        <f>IF($B36="","",IF(INICIO!$C$16=1,'C.C (EP)'!BR36,'C.C(5)'!BR36))</f>
        <v/>
      </c>
      <c r="BS36" s="124" t="str">
        <f>IF($B36="","",IF(INICIO!$C$16=1,'C.C (EP)'!BS36,'C.C(5)'!BS36))</f>
        <v/>
      </c>
      <c r="BT36" s="125" t="str">
        <f>IF($B36="","",IF(INICIO!$C$16=1,'C.C (EP)'!BT36,'C.C(5)'!BT36))</f>
        <v/>
      </c>
      <c r="BU36" s="124" t="str">
        <f>IF($B36="","",IF(INICIO!$C$16=1,'C.C (EP)'!BU36,'C.C(5)'!BU36))</f>
        <v/>
      </c>
      <c r="BV36" s="125" t="str">
        <f>IF($B36="","",IF(INICIO!$C$16=1,'C.C (EP)'!BV36,'C.C(5)'!BV36))</f>
        <v/>
      </c>
    </row>
    <row r="37" spans="1:74" ht="23.1" customHeight="1">
      <c r="A37" s="12">
        <v>28</v>
      </c>
      <c r="B37" s="112"/>
      <c r="C37" s="16"/>
      <c r="D37" s="15"/>
      <c r="E37" s="16"/>
      <c r="F37" s="16"/>
      <c r="G37" s="16"/>
      <c r="H37" s="16"/>
      <c r="I37" s="16"/>
      <c r="J37" s="17"/>
      <c r="K37" s="23"/>
      <c r="L37" s="15"/>
      <c r="M37" s="16"/>
      <c r="N37" s="16"/>
      <c r="O37" s="16"/>
      <c r="P37" s="16"/>
      <c r="Q37" s="16"/>
      <c r="R37" s="17"/>
      <c r="S37" s="23"/>
      <c r="T37" s="15"/>
      <c r="U37" s="16"/>
      <c r="V37" s="16"/>
      <c r="W37" s="16"/>
      <c r="X37" s="16"/>
      <c r="Y37" s="16"/>
      <c r="Z37" s="17"/>
      <c r="AA37" s="23"/>
      <c r="AB37" s="15"/>
      <c r="AC37" s="16"/>
      <c r="AD37" s="16"/>
      <c r="AE37" s="16"/>
      <c r="AF37" s="16"/>
      <c r="AG37" s="16"/>
      <c r="AH37" s="17"/>
      <c r="AI37" s="23"/>
      <c r="AJ37" s="15"/>
      <c r="AK37" s="16"/>
      <c r="AL37" s="16"/>
      <c r="AM37" s="16"/>
      <c r="AN37" s="16"/>
      <c r="AO37" s="16"/>
      <c r="AP37" s="17"/>
      <c r="AQ37" s="23"/>
      <c r="AR37" s="15"/>
      <c r="AS37" s="16"/>
      <c r="AT37" s="16"/>
      <c r="AU37" s="16"/>
      <c r="AV37" s="16"/>
      <c r="AW37" s="16"/>
      <c r="AX37" s="17"/>
      <c r="AY37" s="46"/>
      <c r="AZ37" s="46"/>
      <c r="BA37" s="46"/>
      <c r="BB37" s="46"/>
      <c r="BC37" s="46"/>
      <c r="BD37" s="46"/>
      <c r="BE37" s="46"/>
      <c r="BF37" s="46"/>
      <c r="BG37" s="124" t="str">
        <f>IF($B37="","",IF(INICIO!$C$16=1,'C.C (EP)'!BG37,'C.C(5)'!BG37))</f>
        <v/>
      </c>
      <c r="BH37" s="125" t="str">
        <f>IF($B37="","",IF(INICIO!$C$16=1,'C.C (EP)'!BH37,'C.C(5)'!BH37))</f>
        <v/>
      </c>
      <c r="BI37" s="124" t="str">
        <f>IF($B37="","",IF(INICIO!$C$16=1,'C.C (EP)'!BI37,'C.C(5)'!BI37))</f>
        <v/>
      </c>
      <c r="BJ37" s="125" t="str">
        <f>IF($B37="","",IF(INICIO!$C$16=1,'C.C (EP)'!BJ37,'C.C(5)'!BJ37))</f>
        <v/>
      </c>
      <c r="BK37" s="124" t="str">
        <f>IF($B37="","",IF(INICIO!$C$16=1,'C.C (EP)'!BK37,'C.C(5)'!BK37))</f>
        <v/>
      </c>
      <c r="BL37" s="125" t="str">
        <f>IF($B37="","",IF(INICIO!$C$16=1,'C.C (EP)'!BL37,'C.C(5)'!BL37))</f>
        <v/>
      </c>
      <c r="BM37" s="124" t="str">
        <f>IF($B37="","",IF(INICIO!$C$16=1,'C.C (EP)'!BM37,'C.C(5)'!BM37))</f>
        <v/>
      </c>
      <c r="BN37" s="125" t="str">
        <f>IF($B37="","",IF(INICIO!$C$16=1,'C.C (EP)'!BN37,'C.C(5)'!BN37))</f>
        <v/>
      </c>
      <c r="BO37" s="124" t="str">
        <f>IF($B37="","",IF(INICIO!$C$16=1,'C.C (EP)'!BO37,'C.C(5)'!BO37))</f>
        <v/>
      </c>
      <c r="BP37" s="125" t="str">
        <f>IF($B37="","",IF(INICIO!$C$16=1,'C.C (EP)'!BP37,'C.C(5)'!BP37))</f>
        <v/>
      </c>
      <c r="BQ37" s="124" t="str">
        <f>IF($B37="","",IF(INICIO!$C$16=1,'C.C (EP)'!BQ37,'C.C(5)'!BQ37))</f>
        <v/>
      </c>
      <c r="BR37" s="125" t="str">
        <f>IF($B37="","",IF(INICIO!$C$16=1,'C.C (EP)'!BR37,'C.C(5)'!BR37))</f>
        <v/>
      </c>
      <c r="BS37" s="124" t="str">
        <f>IF($B37="","",IF(INICIO!$C$16=1,'C.C (EP)'!BS37,'C.C(5)'!BS37))</f>
        <v/>
      </c>
      <c r="BT37" s="125" t="str">
        <f>IF($B37="","",IF(INICIO!$C$16=1,'C.C (EP)'!BT37,'C.C(5)'!BT37))</f>
        <v/>
      </c>
      <c r="BU37" s="124" t="str">
        <f>IF($B37="","",IF(INICIO!$C$16=1,'C.C (EP)'!BU37,'C.C(5)'!BU37))</f>
        <v/>
      </c>
      <c r="BV37" s="125" t="str">
        <f>IF($B37="","",IF(INICIO!$C$16=1,'C.C (EP)'!BV37,'C.C(5)'!BV37))</f>
        <v/>
      </c>
    </row>
    <row r="38" spans="1:74" ht="23.1" customHeight="1">
      <c r="A38" s="18">
        <v>29</v>
      </c>
      <c r="B38" s="132"/>
      <c r="C38" s="25"/>
      <c r="D38" s="20"/>
      <c r="E38" s="25"/>
      <c r="F38" s="25"/>
      <c r="G38" s="25"/>
      <c r="H38" s="25"/>
      <c r="I38" s="25"/>
      <c r="J38" s="26"/>
      <c r="K38" s="24"/>
      <c r="L38" s="20"/>
      <c r="M38" s="25"/>
      <c r="N38" s="25"/>
      <c r="O38" s="25"/>
      <c r="P38" s="25"/>
      <c r="Q38" s="25"/>
      <c r="R38" s="26"/>
      <c r="S38" s="24"/>
      <c r="T38" s="20"/>
      <c r="U38" s="25"/>
      <c r="V38" s="25"/>
      <c r="W38" s="25"/>
      <c r="X38" s="25"/>
      <c r="Y38" s="25"/>
      <c r="Z38" s="26"/>
      <c r="AA38" s="24"/>
      <c r="AB38" s="20"/>
      <c r="AC38" s="25"/>
      <c r="AD38" s="25"/>
      <c r="AE38" s="25"/>
      <c r="AF38" s="25"/>
      <c r="AG38" s="25"/>
      <c r="AH38" s="26"/>
      <c r="AI38" s="24"/>
      <c r="AJ38" s="20"/>
      <c r="AK38" s="25"/>
      <c r="AL38" s="25"/>
      <c r="AM38" s="25"/>
      <c r="AN38" s="25"/>
      <c r="AO38" s="25"/>
      <c r="AP38" s="26"/>
      <c r="AQ38" s="24"/>
      <c r="AR38" s="20"/>
      <c r="AS38" s="25"/>
      <c r="AT38" s="25"/>
      <c r="AU38" s="25"/>
      <c r="AV38" s="25"/>
      <c r="AW38" s="25"/>
      <c r="AX38" s="26"/>
      <c r="AY38" s="40"/>
      <c r="AZ38" s="40"/>
      <c r="BA38" s="40"/>
      <c r="BB38" s="40"/>
      <c r="BC38" s="40"/>
      <c r="BD38" s="40"/>
      <c r="BE38" s="40"/>
      <c r="BF38" s="40"/>
      <c r="BG38" s="124" t="str">
        <f>IF($B38="","",IF(INICIO!$C$16=1,'C.C (EP)'!BG38,'C.C(5)'!BG38))</f>
        <v/>
      </c>
      <c r="BH38" s="125" t="str">
        <f>IF($B38="","",IF(INICIO!$C$16=1,'C.C (EP)'!BH38,'C.C(5)'!BH38))</f>
        <v/>
      </c>
      <c r="BI38" s="124" t="str">
        <f>IF($B38="","",IF(INICIO!$C$16=1,'C.C (EP)'!BI38,'C.C(5)'!BI38))</f>
        <v/>
      </c>
      <c r="BJ38" s="125" t="str">
        <f>IF($B38="","",IF(INICIO!$C$16=1,'C.C (EP)'!BJ38,'C.C(5)'!BJ38))</f>
        <v/>
      </c>
      <c r="BK38" s="124" t="str">
        <f>IF($B38="","",IF(INICIO!$C$16=1,'C.C (EP)'!BK38,'C.C(5)'!BK38))</f>
        <v/>
      </c>
      <c r="BL38" s="125" t="str">
        <f>IF($B38="","",IF(INICIO!$C$16=1,'C.C (EP)'!BL38,'C.C(5)'!BL38))</f>
        <v/>
      </c>
      <c r="BM38" s="124" t="str">
        <f>IF($B38="","",IF(INICIO!$C$16=1,'C.C (EP)'!BM38,'C.C(5)'!BM38))</f>
        <v/>
      </c>
      <c r="BN38" s="125" t="str">
        <f>IF($B38="","",IF(INICIO!$C$16=1,'C.C (EP)'!BN38,'C.C(5)'!BN38))</f>
        <v/>
      </c>
      <c r="BO38" s="124" t="str">
        <f>IF($B38="","",IF(INICIO!$C$16=1,'C.C (EP)'!BO38,'C.C(5)'!BO38))</f>
        <v/>
      </c>
      <c r="BP38" s="125" t="str">
        <f>IF($B38="","",IF(INICIO!$C$16=1,'C.C (EP)'!BP38,'C.C(5)'!BP38))</f>
        <v/>
      </c>
      <c r="BQ38" s="124" t="str">
        <f>IF($B38="","",IF(INICIO!$C$16=1,'C.C (EP)'!BQ38,'C.C(5)'!BQ38))</f>
        <v/>
      </c>
      <c r="BR38" s="125" t="str">
        <f>IF($B38="","",IF(INICIO!$C$16=1,'C.C (EP)'!BR38,'C.C(5)'!BR38))</f>
        <v/>
      </c>
      <c r="BS38" s="124" t="str">
        <f>IF($B38="","",IF(INICIO!$C$16=1,'C.C (EP)'!BS38,'C.C(5)'!BS38))</f>
        <v/>
      </c>
      <c r="BT38" s="125" t="str">
        <f>IF($B38="","",IF(INICIO!$C$16=1,'C.C (EP)'!BT38,'C.C(5)'!BT38))</f>
        <v/>
      </c>
      <c r="BU38" s="124" t="str">
        <f>IF($B38="","",IF(INICIO!$C$16=1,'C.C (EP)'!BU38,'C.C(5)'!BU38))</f>
        <v/>
      </c>
      <c r="BV38" s="125" t="str">
        <f>IF($B38="","",IF(INICIO!$C$16=1,'C.C (EP)'!BV38,'C.C(5)'!BV38))</f>
        <v/>
      </c>
    </row>
    <row r="39" spans="1:74" ht="23.1" customHeight="1">
      <c r="A39" s="12">
        <v>30</v>
      </c>
      <c r="B39" s="112"/>
      <c r="C39" s="16"/>
      <c r="D39" s="15"/>
      <c r="E39" s="16"/>
      <c r="F39" s="16"/>
      <c r="G39" s="16"/>
      <c r="H39" s="16"/>
      <c r="I39" s="16"/>
      <c r="J39" s="17"/>
      <c r="K39" s="23"/>
      <c r="L39" s="15"/>
      <c r="M39" s="16"/>
      <c r="N39" s="16"/>
      <c r="O39" s="16"/>
      <c r="P39" s="16"/>
      <c r="Q39" s="16"/>
      <c r="R39" s="17"/>
      <c r="S39" s="23"/>
      <c r="T39" s="15"/>
      <c r="U39" s="16"/>
      <c r="V39" s="16"/>
      <c r="W39" s="16"/>
      <c r="X39" s="16"/>
      <c r="Y39" s="16"/>
      <c r="Z39" s="17"/>
      <c r="AA39" s="23"/>
      <c r="AB39" s="15"/>
      <c r="AC39" s="16"/>
      <c r="AD39" s="16"/>
      <c r="AE39" s="16"/>
      <c r="AF39" s="16"/>
      <c r="AG39" s="16"/>
      <c r="AH39" s="17"/>
      <c r="AI39" s="23"/>
      <c r="AJ39" s="15"/>
      <c r="AK39" s="16"/>
      <c r="AL39" s="16"/>
      <c r="AM39" s="16"/>
      <c r="AN39" s="16"/>
      <c r="AO39" s="16"/>
      <c r="AP39" s="17"/>
      <c r="AQ39" s="23"/>
      <c r="AR39" s="15"/>
      <c r="AS39" s="16"/>
      <c r="AT39" s="16"/>
      <c r="AU39" s="16"/>
      <c r="AV39" s="16"/>
      <c r="AW39" s="16"/>
      <c r="AX39" s="17"/>
      <c r="AY39" s="46"/>
      <c r="AZ39" s="46"/>
      <c r="BA39" s="46"/>
      <c r="BB39" s="46"/>
      <c r="BC39" s="46"/>
      <c r="BD39" s="46"/>
      <c r="BE39" s="46"/>
      <c r="BF39" s="46"/>
      <c r="BG39" s="124" t="str">
        <f>IF($B39="","",IF(INICIO!$C$16=1,'C.C (EP)'!BG39,'C.C(5)'!BG39))</f>
        <v/>
      </c>
      <c r="BH39" s="125" t="str">
        <f>IF($B39="","",IF(INICIO!$C$16=1,'C.C (EP)'!BH39,'C.C(5)'!BH39))</f>
        <v/>
      </c>
      <c r="BI39" s="124" t="str">
        <f>IF($B39="","",IF(INICIO!$C$16=1,'C.C (EP)'!BI39,'C.C(5)'!BI39))</f>
        <v/>
      </c>
      <c r="BJ39" s="125" t="str">
        <f>IF($B39="","",IF(INICIO!$C$16=1,'C.C (EP)'!BJ39,'C.C(5)'!BJ39))</f>
        <v/>
      </c>
      <c r="BK39" s="124" t="str">
        <f>IF($B39="","",IF(INICIO!$C$16=1,'C.C (EP)'!BK39,'C.C(5)'!BK39))</f>
        <v/>
      </c>
      <c r="BL39" s="125" t="str">
        <f>IF($B39="","",IF(INICIO!$C$16=1,'C.C (EP)'!BL39,'C.C(5)'!BL39))</f>
        <v/>
      </c>
      <c r="BM39" s="124" t="str">
        <f>IF($B39="","",IF(INICIO!$C$16=1,'C.C (EP)'!BM39,'C.C(5)'!BM39))</f>
        <v/>
      </c>
      <c r="BN39" s="125" t="str">
        <f>IF($B39="","",IF(INICIO!$C$16=1,'C.C (EP)'!BN39,'C.C(5)'!BN39))</f>
        <v/>
      </c>
      <c r="BO39" s="124" t="str">
        <f>IF($B39="","",IF(INICIO!$C$16=1,'C.C (EP)'!BO39,'C.C(5)'!BO39))</f>
        <v/>
      </c>
      <c r="BP39" s="125" t="str">
        <f>IF($B39="","",IF(INICIO!$C$16=1,'C.C (EP)'!BP39,'C.C(5)'!BP39))</f>
        <v/>
      </c>
      <c r="BQ39" s="124" t="str">
        <f>IF($B39="","",IF(INICIO!$C$16=1,'C.C (EP)'!BQ39,'C.C(5)'!BQ39))</f>
        <v/>
      </c>
      <c r="BR39" s="125" t="str">
        <f>IF($B39="","",IF(INICIO!$C$16=1,'C.C (EP)'!BR39,'C.C(5)'!BR39))</f>
        <v/>
      </c>
      <c r="BS39" s="124" t="str">
        <f>IF($B39="","",IF(INICIO!$C$16=1,'C.C (EP)'!BS39,'C.C(5)'!BS39))</f>
        <v/>
      </c>
      <c r="BT39" s="125" t="str">
        <f>IF($B39="","",IF(INICIO!$C$16=1,'C.C (EP)'!BT39,'C.C(5)'!BT39))</f>
        <v/>
      </c>
      <c r="BU39" s="124" t="str">
        <f>IF($B39="","",IF(INICIO!$C$16=1,'C.C (EP)'!BU39,'C.C(5)'!BU39))</f>
        <v/>
      </c>
      <c r="BV39" s="125" t="str">
        <f>IF($B39="","",IF(INICIO!$C$16=1,'C.C (EP)'!BV39,'C.C(5)'!BV39))</f>
        <v/>
      </c>
    </row>
    <row r="40" spans="1:74" ht="23.1" customHeight="1">
      <c r="A40" s="29">
        <v>31</v>
      </c>
      <c r="B40" s="132"/>
      <c r="C40" s="25"/>
      <c r="D40" s="20"/>
      <c r="E40" s="25"/>
      <c r="F40" s="25"/>
      <c r="G40" s="25"/>
      <c r="H40" s="25"/>
      <c r="I40" s="25"/>
      <c r="J40" s="26"/>
      <c r="K40" s="24"/>
      <c r="L40" s="20"/>
      <c r="M40" s="25"/>
      <c r="N40" s="25"/>
      <c r="O40" s="25"/>
      <c r="P40" s="25"/>
      <c r="Q40" s="25"/>
      <c r="R40" s="26"/>
      <c r="S40" s="24"/>
      <c r="T40" s="20"/>
      <c r="U40" s="25"/>
      <c r="V40" s="25"/>
      <c r="W40" s="25"/>
      <c r="X40" s="25"/>
      <c r="Y40" s="25"/>
      <c r="Z40" s="26"/>
      <c r="AA40" s="24"/>
      <c r="AB40" s="20"/>
      <c r="AC40" s="25"/>
      <c r="AD40" s="25"/>
      <c r="AE40" s="25"/>
      <c r="AF40" s="25"/>
      <c r="AG40" s="25"/>
      <c r="AH40" s="26"/>
      <c r="AI40" s="24"/>
      <c r="AJ40" s="20"/>
      <c r="AK40" s="25"/>
      <c r="AL40" s="25"/>
      <c r="AM40" s="25"/>
      <c r="AN40" s="25"/>
      <c r="AO40" s="25"/>
      <c r="AP40" s="26"/>
      <c r="AQ40" s="24"/>
      <c r="AR40" s="20"/>
      <c r="AS40" s="25"/>
      <c r="AT40" s="25"/>
      <c r="AU40" s="25"/>
      <c r="AV40" s="25"/>
      <c r="AW40" s="25"/>
      <c r="AX40" s="26"/>
      <c r="AY40" s="40"/>
      <c r="AZ40" s="40"/>
      <c r="BA40" s="40"/>
      <c r="BB40" s="40"/>
      <c r="BC40" s="40"/>
      <c r="BD40" s="40"/>
      <c r="BE40" s="40"/>
      <c r="BF40" s="40"/>
      <c r="BG40" s="124" t="str">
        <f>IF($B40="","",IF(INICIO!$C$16=1,'C.C (EP)'!BG40,'C.C(5)'!BG40))</f>
        <v/>
      </c>
      <c r="BH40" s="125" t="str">
        <f>IF($B40="","",IF(INICIO!$C$16=1,'C.C (EP)'!BH40,'C.C(5)'!BH40))</f>
        <v/>
      </c>
      <c r="BI40" s="124" t="str">
        <f>IF($B40="","",IF(INICIO!$C$16=1,'C.C (EP)'!BI40,'C.C(5)'!BI40))</f>
        <v/>
      </c>
      <c r="BJ40" s="125" t="str">
        <f>IF($B40="","",IF(INICIO!$C$16=1,'C.C (EP)'!BJ40,'C.C(5)'!BJ40))</f>
        <v/>
      </c>
      <c r="BK40" s="124" t="str">
        <f>IF($B40="","",IF(INICIO!$C$16=1,'C.C (EP)'!BK40,'C.C(5)'!BK40))</f>
        <v/>
      </c>
      <c r="BL40" s="125" t="str">
        <f>IF($B40="","",IF(INICIO!$C$16=1,'C.C (EP)'!BL40,'C.C(5)'!BL40))</f>
        <v/>
      </c>
      <c r="BM40" s="124" t="str">
        <f>IF($B40="","",IF(INICIO!$C$16=1,'C.C (EP)'!BM40,'C.C(5)'!BM40))</f>
        <v/>
      </c>
      <c r="BN40" s="125" t="str">
        <f>IF($B40="","",IF(INICIO!$C$16=1,'C.C (EP)'!BN40,'C.C(5)'!BN40))</f>
        <v/>
      </c>
      <c r="BO40" s="124" t="str">
        <f>IF($B40="","",IF(INICIO!$C$16=1,'C.C (EP)'!BO40,'C.C(5)'!BO40))</f>
        <v/>
      </c>
      <c r="BP40" s="125" t="str">
        <f>IF($B40="","",IF(INICIO!$C$16=1,'C.C (EP)'!BP40,'C.C(5)'!BP40))</f>
        <v/>
      </c>
      <c r="BQ40" s="124" t="str">
        <f>IF($B40="","",IF(INICIO!$C$16=1,'C.C (EP)'!BQ40,'C.C(5)'!BQ40))</f>
        <v/>
      </c>
      <c r="BR40" s="125" t="str">
        <f>IF($B40="","",IF(INICIO!$C$16=1,'C.C (EP)'!BR40,'C.C(5)'!BR40))</f>
        <v/>
      </c>
      <c r="BS40" s="124" t="str">
        <f>IF($B40="","",IF(INICIO!$C$16=1,'C.C (EP)'!BS40,'C.C(5)'!BS40))</f>
        <v/>
      </c>
      <c r="BT40" s="125" t="str">
        <f>IF($B40="","",IF(INICIO!$C$16=1,'C.C (EP)'!BT40,'C.C(5)'!BT40))</f>
        <v/>
      </c>
      <c r="BU40" s="124" t="str">
        <f>IF($B40="","",IF(INICIO!$C$16=1,'C.C (EP)'!BU40,'C.C(5)'!BU40))</f>
        <v/>
      </c>
      <c r="BV40" s="125" t="str">
        <f>IF($B40="","",IF(INICIO!$C$16=1,'C.C (EP)'!BV40,'C.C(5)'!BV40))</f>
        <v/>
      </c>
    </row>
    <row r="41" spans="1:74" ht="23.1" customHeight="1">
      <c r="A41" s="12">
        <v>32</v>
      </c>
      <c r="B41" s="112"/>
      <c r="C41" s="16"/>
      <c r="D41" s="15"/>
      <c r="E41" s="16"/>
      <c r="F41" s="16"/>
      <c r="G41" s="16"/>
      <c r="H41" s="16"/>
      <c r="I41" s="16"/>
      <c r="J41" s="17"/>
      <c r="K41" s="23"/>
      <c r="L41" s="15"/>
      <c r="M41" s="16"/>
      <c r="N41" s="16"/>
      <c r="O41" s="16"/>
      <c r="P41" s="16"/>
      <c r="Q41" s="16"/>
      <c r="R41" s="17"/>
      <c r="S41" s="23"/>
      <c r="T41" s="15"/>
      <c r="U41" s="16"/>
      <c r="V41" s="16"/>
      <c r="W41" s="16"/>
      <c r="X41" s="16"/>
      <c r="Y41" s="16"/>
      <c r="Z41" s="17"/>
      <c r="AA41" s="23"/>
      <c r="AB41" s="15"/>
      <c r="AC41" s="16"/>
      <c r="AD41" s="16"/>
      <c r="AE41" s="16"/>
      <c r="AF41" s="16"/>
      <c r="AG41" s="16"/>
      <c r="AH41" s="17"/>
      <c r="AI41" s="23"/>
      <c r="AJ41" s="15"/>
      <c r="AK41" s="16"/>
      <c r="AL41" s="16"/>
      <c r="AM41" s="16"/>
      <c r="AN41" s="16"/>
      <c r="AO41" s="16"/>
      <c r="AP41" s="17"/>
      <c r="AQ41" s="23"/>
      <c r="AR41" s="15"/>
      <c r="AS41" s="16"/>
      <c r="AT41" s="16"/>
      <c r="AU41" s="16"/>
      <c r="AV41" s="16"/>
      <c r="AW41" s="16"/>
      <c r="AX41" s="17"/>
      <c r="AY41" s="46"/>
      <c r="AZ41" s="46"/>
      <c r="BA41" s="46"/>
      <c r="BB41" s="46"/>
      <c r="BC41" s="46"/>
      <c r="BD41" s="46"/>
      <c r="BE41" s="46"/>
      <c r="BF41" s="46"/>
      <c r="BG41" s="124" t="str">
        <f>IF($B41="","",IF(INICIO!$C$16=1,'C.C (EP)'!BG41,'C.C(5)'!BG41))</f>
        <v/>
      </c>
      <c r="BH41" s="125" t="str">
        <f>IF($B41="","",IF(INICIO!$C$16=1,'C.C (EP)'!BH41,'C.C(5)'!BH41))</f>
        <v/>
      </c>
      <c r="BI41" s="124" t="str">
        <f>IF($B41="","",IF(INICIO!$C$16=1,'C.C (EP)'!BI41,'C.C(5)'!BI41))</f>
        <v/>
      </c>
      <c r="BJ41" s="125" t="str">
        <f>IF($B41="","",IF(INICIO!$C$16=1,'C.C (EP)'!BJ41,'C.C(5)'!BJ41))</f>
        <v/>
      </c>
      <c r="BK41" s="124" t="str">
        <f>IF($B41="","",IF(INICIO!$C$16=1,'C.C (EP)'!BK41,'C.C(5)'!BK41))</f>
        <v/>
      </c>
      <c r="BL41" s="125" t="str">
        <f>IF($B41="","",IF(INICIO!$C$16=1,'C.C (EP)'!BL41,'C.C(5)'!BL41))</f>
        <v/>
      </c>
      <c r="BM41" s="124" t="str">
        <f>IF($B41="","",IF(INICIO!$C$16=1,'C.C (EP)'!BM41,'C.C(5)'!BM41))</f>
        <v/>
      </c>
      <c r="BN41" s="125" t="str">
        <f>IF($B41="","",IF(INICIO!$C$16=1,'C.C (EP)'!BN41,'C.C(5)'!BN41))</f>
        <v/>
      </c>
      <c r="BO41" s="124" t="str">
        <f>IF($B41="","",IF(INICIO!$C$16=1,'C.C (EP)'!BO41,'C.C(5)'!BO41))</f>
        <v/>
      </c>
      <c r="BP41" s="125" t="str">
        <f>IF($B41="","",IF(INICIO!$C$16=1,'C.C (EP)'!BP41,'C.C(5)'!BP41))</f>
        <v/>
      </c>
      <c r="BQ41" s="124" t="str">
        <f>IF($B41="","",IF(INICIO!$C$16=1,'C.C (EP)'!BQ41,'C.C(5)'!BQ41))</f>
        <v/>
      </c>
      <c r="BR41" s="125" t="str">
        <f>IF($B41="","",IF(INICIO!$C$16=1,'C.C (EP)'!BR41,'C.C(5)'!BR41))</f>
        <v/>
      </c>
      <c r="BS41" s="124" t="str">
        <f>IF($B41="","",IF(INICIO!$C$16=1,'C.C (EP)'!BS41,'C.C(5)'!BS41))</f>
        <v/>
      </c>
      <c r="BT41" s="125" t="str">
        <f>IF($B41="","",IF(INICIO!$C$16=1,'C.C (EP)'!BT41,'C.C(5)'!BT41))</f>
        <v/>
      </c>
      <c r="BU41" s="124" t="str">
        <f>IF($B41="","",IF(INICIO!$C$16=1,'C.C (EP)'!BU41,'C.C(5)'!BU41))</f>
        <v/>
      </c>
      <c r="BV41" s="125" t="str">
        <f>IF($B41="","",IF(INICIO!$C$16=1,'C.C (EP)'!BV41,'C.C(5)'!BV41))</f>
        <v/>
      </c>
    </row>
    <row r="42" spans="1:74" ht="23.1" customHeight="1">
      <c r="A42" s="18">
        <v>33</v>
      </c>
      <c r="B42" s="132"/>
      <c r="C42" s="25"/>
      <c r="D42" s="20"/>
      <c r="E42" s="25"/>
      <c r="F42" s="25"/>
      <c r="G42" s="25"/>
      <c r="H42" s="25"/>
      <c r="I42" s="25"/>
      <c r="J42" s="26"/>
      <c r="K42" s="24"/>
      <c r="L42" s="20"/>
      <c r="M42" s="25"/>
      <c r="N42" s="25"/>
      <c r="O42" s="25"/>
      <c r="P42" s="25"/>
      <c r="Q42" s="25"/>
      <c r="R42" s="26"/>
      <c r="S42" s="24"/>
      <c r="T42" s="20"/>
      <c r="U42" s="25"/>
      <c r="V42" s="25"/>
      <c r="W42" s="25"/>
      <c r="X42" s="25"/>
      <c r="Y42" s="25"/>
      <c r="Z42" s="26"/>
      <c r="AA42" s="24"/>
      <c r="AB42" s="20"/>
      <c r="AC42" s="25"/>
      <c r="AD42" s="25"/>
      <c r="AE42" s="25"/>
      <c r="AF42" s="25"/>
      <c r="AG42" s="25"/>
      <c r="AH42" s="26"/>
      <c r="AI42" s="24"/>
      <c r="AJ42" s="20"/>
      <c r="AK42" s="25"/>
      <c r="AL42" s="25"/>
      <c r="AM42" s="25"/>
      <c r="AN42" s="25"/>
      <c r="AO42" s="25"/>
      <c r="AP42" s="26"/>
      <c r="AQ42" s="24"/>
      <c r="AR42" s="20"/>
      <c r="AS42" s="25"/>
      <c r="AT42" s="25"/>
      <c r="AU42" s="25"/>
      <c r="AV42" s="25"/>
      <c r="AW42" s="25"/>
      <c r="AX42" s="26"/>
      <c r="AY42" s="40"/>
      <c r="AZ42" s="40"/>
      <c r="BA42" s="40"/>
      <c r="BB42" s="40"/>
      <c r="BC42" s="40"/>
      <c r="BD42" s="40"/>
      <c r="BE42" s="40"/>
      <c r="BF42" s="40"/>
      <c r="BG42" s="124" t="str">
        <f>IF($B42="","",IF(INICIO!$C$16=1,'C.C (EP)'!BG42,'C.C(5)'!BG42))</f>
        <v/>
      </c>
      <c r="BH42" s="125" t="str">
        <f>IF($B42="","",IF(INICIO!$C$16=1,'C.C (EP)'!BH42,'C.C(5)'!BH42))</f>
        <v/>
      </c>
      <c r="BI42" s="124" t="str">
        <f>IF($B42="","",IF(INICIO!$C$16=1,'C.C (EP)'!BI42,'C.C(5)'!BI42))</f>
        <v/>
      </c>
      <c r="BJ42" s="125" t="str">
        <f>IF($B42="","",IF(INICIO!$C$16=1,'C.C (EP)'!BJ42,'C.C(5)'!BJ42))</f>
        <v/>
      </c>
      <c r="BK42" s="124" t="str">
        <f>IF($B42="","",IF(INICIO!$C$16=1,'C.C (EP)'!BK42,'C.C(5)'!BK42))</f>
        <v/>
      </c>
      <c r="BL42" s="125" t="str">
        <f>IF($B42="","",IF(INICIO!$C$16=1,'C.C (EP)'!BL42,'C.C(5)'!BL42))</f>
        <v/>
      </c>
      <c r="BM42" s="124" t="str">
        <f>IF($B42="","",IF(INICIO!$C$16=1,'C.C (EP)'!BM42,'C.C(5)'!BM42))</f>
        <v/>
      </c>
      <c r="BN42" s="125" t="str">
        <f>IF($B42="","",IF(INICIO!$C$16=1,'C.C (EP)'!BN42,'C.C(5)'!BN42))</f>
        <v/>
      </c>
      <c r="BO42" s="124" t="str">
        <f>IF($B42="","",IF(INICIO!$C$16=1,'C.C (EP)'!BO42,'C.C(5)'!BO42))</f>
        <v/>
      </c>
      <c r="BP42" s="125" t="str">
        <f>IF($B42="","",IF(INICIO!$C$16=1,'C.C (EP)'!BP42,'C.C(5)'!BP42))</f>
        <v/>
      </c>
      <c r="BQ42" s="124" t="str">
        <f>IF($B42="","",IF(INICIO!$C$16=1,'C.C (EP)'!BQ42,'C.C(5)'!BQ42))</f>
        <v/>
      </c>
      <c r="BR42" s="125" t="str">
        <f>IF($B42="","",IF(INICIO!$C$16=1,'C.C (EP)'!BR42,'C.C(5)'!BR42))</f>
        <v/>
      </c>
      <c r="BS42" s="124" t="str">
        <f>IF($B42="","",IF(INICIO!$C$16=1,'C.C (EP)'!BS42,'C.C(5)'!BS42))</f>
        <v/>
      </c>
      <c r="BT42" s="125" t="str">
        <f>IF($B42="","",IF(INICIO!$C$16=1,'C.C (EP)'!BT42,'C.C(5)'!BT42))</f>
        <v/>
      </c>
      <c r="BU42" s="124" t="str">
        <f>IF($B42="","",IF(INICIO!$C$16=1,'C.C (EP)'!BU42,'C.C(5)'!BU42))</f>
        <v/>
      </c>
      <c r="BV42" s="125" t="str">
        <f>IF($B42="","",IF(INICIO!$C$16=1,'C.C (EP)'!BV42,'C.C(5)'!BV42))</f>
        <v/>
      </c>
    </row>
    <row r="43" spans="1:74" ht="23.1" customHeight="1">
      <c r="A43" s="12">
        <v>34</v>
      </c>
      <c r="B43" s="112"/>
      <c r="C43" s="16"/>
      <c r="D43" s="15"/>
      <c r="E43" s="16"/>
      <c r="F43" s="16"/>
      <c r="G43" s="16"/>
      <c r="H43" s="16"/>
      <c r="I43" s="16"/>
      <c r="J43" s="17"/>
      <c r="K43" s="23"/>
      <c r="L43" s="15"/>
      <c r="M43" s="16"/>
      <c r="N43" s="16"/>
      <c r="O43" s="16"/>
      <c r="P43" s="16"/>
      <c r="Q43" s="16"/>
      <c r="R43" s="17"/>
      <c r="S43" s="23"/>
      <c r="T43" s="15"/>
      <c r="U43" s="16"/>
      <c r="V43" s="16"/>
      <c r="W43" s="16"/>
      <c r="X43" s="16"/>
      <c r="Y43" s="16"/>
      <c r="Z43" s="17"/>
      <c r="AA43" s="23"/>
      <c r="AB43" s="15"/>
      <c r="AC43" s="16"/>
      <c r="AD43" s="16"/>
      <c r="AE43" s="16"/>
      <c r="AF43" s="16"/>
      <c r="AG43" s="16"/>
      <c r="AH43" s="17"/>
      <c r="AI43" s="23"/>
      <c r="AJ43" s="15"/>
      <c r="AK43" s="16"/>
      <c r="AL43" s="16"/>
      <c r="AM43" s="16"/>
      <c r="AN43" s="16"/>
      <c r="AO43" s="16"/>
      <c r="AP43" s="17"/>
      <c r="AQ43" s="23"/>
      <c r="AR43" s="15"/>
      <c r="AS43" s="16"/>
      <c r="AT43" s="16"/>
      <c r="AU43" s="16"/>
      <c r="AV43" s="16"/>
      <c r="AW43" s="16"/>
      <c r="AX43" s="17"/>
      <c r="AY43" s="46"/>
      <c r="AZ43" s="46"/>
      <c r="BA43" s="46"/>
      <c r="BB43" s="46"/>
      <c r="BC43" s="46"/>
      <c r="BD43" s="46"/>
      <c r="BE43" s="46"/>
      <c r="BF43" s="46"/>
      <c r="BG43" s="124" t="str">
        <f>IF($B43="","",IF(INICIO!$C$16=1,'C.C (EP)'!BG43,'C.C(5)'!BG43))</f>
        <v/>
      </c>
      <c r="BH43" s="125" t="str">
        <f>IF($B43="","",IF(INICIO!$C$16=1,'C.C (EP)'!BH43,'C.C(5)'!BH43))</f>
        <v/>
      </c>
      <c r="BI43" s="124" t="str">
        <f>IF($B43="","",IF(INICIO!$C$16=1,'C.C (EP)'!BI43,'C.C(5)'!BI43))</f>
        <v/>
      </c>
      <c r="BJ43" s="125" t="str">
        <f>IF($B43="","",IF(INICIO!$C$16=1,'C.C (EP)'!BJ43,'C.C(5)'!BJ43))</f>
        <v/>
      </c>
      <c r="BK43" s="124" t="str">
        <f>IF($B43="","",IF(INICIO!$C$16=1,'C.C (EP)'!BK43,'C.C(5)'!BK43))</f>
        <v/>
      </c>
      <c r="BL43" s="125" t="str">
        <f>IF($B43="","",IF(INICIO!$C$16=1,'C.C (EP)'!BL43,'C.C(5)'!BL43))</f>
        <v/>
      </c>
      <c r="BM43" s="124" t="str">
        <f>IF($B43="","",IF(INICIO!$C$16=1,'C.C (EP)'!BM43,'C.C(5)'!BM43))</f>
        <v/>
      </c>
      <c r="BN43" s="125" t="str">
        <f>IF($B43="","",IF(INICIO!$C$16=1,'C.C (EP)'!BN43,'C.C(5)'!BN43))</f>
        <v/>
      </c>
      <c r="BO43" s="124" t="str">
        <f>IF($B43="","",IF(INICIO!$C$16=1,'C.C (EP)'!BO43,'C.C(5)'!BO43))</f>
        <v/>
      </c>
      <c r="BP43" s="125" t="str">
        <f>IF($B43="","",IF(INICIO!$C$16=1,'C.C (EP)'!BP43,'C.C(5)'!BP43))</f>
        <v/>
      </c>
      <c r="BQ43" s="124" t="str">
        <f>IF($B43="","",IF(INICIO!$C$16=1,'C.C (EP)'!BQ43,'C.C(5)'!BQ43))</f>
        <v/>
      </c>
      <c r="BR43" s="125" t="str">
        <f>IF($B43="","",IF(INICIO!$C$16=1,'C.C (EP)'!BR43,'C.C(5)'!BR43))</f>
        <v/>
      </c>
      <c r="BS43" s="124" t="str">
        <f>IF($B43="","",IF(INICIO!$C$16=1,'C.C (EP)'!BS43,'C.C(5)'!BS43))</f>
        <v/>
      </c>
      <c r="BT43" s="125" t="str">
        <f>IF($B43="","",IF(INICIO!$C$16=1,'C.C (EP)'!BT43,'C.C(5)'!BT43))</f>
        <v/>
      </c>
      <c r="BU43" s="124" t="str">
        <f>IF($B43="","",IF(INICIO!$C$16=1,'C.C (EP)'!BU43,'C.C(5)'!BU43))</f>
        <v/>
      </c>
      <c r="BV43" s="125" t="str">
        <f>IF($B43="","",IF(INICIO!$C$16=1,'C.C (EP)'!BV43,'C.C(5)'!BV43))</f>
        <v/>
      </c>
    </row>
    <row r="44" spans="1:74" ht="23.1" customHeight="1">
      <c r="A44" s="18">
        <v>35</v>
      </c>
      <c r="B44" s="132"/>
      <c r="C44" s="25"/>
      <c r="D44" s="20"/>
      <c r="E44" s="25"/>
      <c r="F44" s="25"/>
      <c r="G44" s="25"/>
      <c r="H44" s="25"/>
      <c r="I44" s="25"/>
      <c r="J44" s="26"/>
      <c r="K44" s="24"/>
      <c r="L44" s="20"/>
      <c r="M44" s="25"/>
      <c r="N44" s="25"/>
      <c r="O44" s="25"/>
      <c r="P44" s="25"/>
      <c r="Q44" s="25"/>
      <c r="R44" s="26"/>
      <c r="S44" s="24"/>
      <c r="T44" s="20"/>
      <c r="U44" s="25"/>
      <c r="V44" s="25"/>
      <c r="W44" s="25"/>
      <c r="X44" s="25"/>
      <c r="Y44" s="25"/>
      <c r="Z44" s="26"/>
      <c r="AA44" s="24"/>
      <c r="AB44" s="20"/>
      <c r="AC44" s="25"/>
      <c r="AD44" s="25"/>
      <c r="AE44" s="25"/>
      <c r="AF44" s="25"/>
      <c r="AG44" s="25"/>
      <c r="AH44" s="26"/>
      <c r="AI44" s="24"/>
      <c r="AJ44" s="20"/>
      <c r="AK44" s="25"/>
      <c r="AL44" s="25"/>
      <c r="AM44" s="25"/>
      <c r="AN44" s="25"/>
      <c r="AO44" s="25"/>
      <c r="AP44" s="26"/>
      <c r="AQ44" s="24"/>
      <c r="AR44" s="20"/>
      <c r="AS44" s="25"/>
      <c r="AT44" s="25"/>
      <c r="AU44" s="25"/>
      <c r="AV44" s="25"/>
      <c r="AW44" s="25"/>
      <c r="AX44" s="26"/>
      <c r="AY44" s="40"/>
      <c r="AZ44" s="40"/>
      <c r="BA44" s="40"/>
      <c r="BB44" s="40"/>
      <c r="BC44" s="40"/>
      <c r="BD44" s="40"/>
      <c r="BE44" s="40"/>
      <c r="BF44" s="40"/>
      <c r="BG44" s="124" t="str">
        <f>IF($B44="","",IF(INICIO!$C$16=1,'C.C (EP)'!BG44,'C.C(5)'!BG44))</f>
        <v/>
      </c>
      <c r="BH44" s="125" t="str">
        <f>IF($B44="","",IF(INICIO!$C$16=1,'C.C (EP)'!BH44,'C.C(5)'!BH44))</f>
        <v/>
      </c>
      <c r="BI44" s="124" t="str">
        <f>IF($B44="","",IF(INICIO!$C$16=1,'C.C (EP)'!BI44,'C.C(5)'!BI44))</f>
        <v/>
      </c>
      <c r="BJ44" s="125" t="str">
        <f>IF($B44="","",IF(INICIO!$C$16=1,'C.C (EP)'!BJ44,'C.C(5)'!BJ44))</f>
        <v/>
      </c>
      <c r="BK44" s="124" t="str">
        <f>IF($B44="","",IF(INICIO!$C$16=1,'C.C (EP)'!BK44,'C.C(5)'!BK44))</f>
        <v/>
      </c>
      <c r="BL44" s="125" t="str">
        <f>IF($B44="","",IF(INICIO!$C$16=1,'C.C (EP)'!BL44,'C.C(5)'!BL44))</f>
        <v/>
      </c>
      <c r="BM44" s="124" t="str">
        <f>IF($B44="","",IF(INICIO!$C$16=1,'C.C (EP)'!BM44,'C.C(5)'!BM44))</f>
        <v/>
      </c>
      <c r="BN44" s="125" t="str">
        <f>IF($B44="","",IF(INICIO!$C$16=1,'C.C (EP)'!BN44,'C.C(5)'!BN44))</f>
        <v/>
      </c>
      <c r="BO44" s="124" t="str">
        <f>IF($B44="","",IF(INICIO!$C$16=1,'C.C (EP)'!BO44,'C.C(5)'!BO44))</f>
        <v/>
      </c>
      <c r="BP44" s="125" t="str">
        <f>IF($B44="","",IF(INICIO!$C$16=1,'C.C (EP)'!BP44,'C.C(5)'!BP44))</f>
        <v/>
      </c>
      <c r="BQ44" s="124" t="str">
        <f>IF($B44="","",IF(INICIO!$C$16=1,'C.C (EP)'!BQ44,'C.C(5)'!BQ44))</f>
        <v/>
      </c>
      <c r="BR44" s="125" t="str">
        <f>IF($B44="","",IF(INICIO!$C$16=1,'C.C (EP)'!BR44,'C.C(5)'!BR44))</f>
        <v/>
      </c>
      <c r="BS44" s="124" t="str">
        <f>IF($B44="","",IF(INICIO!$C$16=1,'C.C (EP)'!BS44,'C.C(5)'!BS44))</f>
        <v/>
      </c>
      <c r="BT44" s="125" t="str">
        <f>IF($B44="","",IF(INICIO!$C$16=1,'C.C (EP)'!BT44,'C.C(5)'!BT44))</f>
        <v/>
      </c>
      <c r="BU44" s="124" t="str">
        <f>IF($B44="","",IF(INICIO!$C$16=1,'C.C (EP)'!BU44,'C.C(5)'!BU44))</f>
        <v/>
      </c>
      <c r="BV44" s="125" t="str">
        <f>IF($B44="","",IF(INICIO!$C$16=1,'C.C (EP)'!BV44,'C.C(5)'!BV44))</f>
        <v/>
      </c>
    </row>
    <row r="45" spans="1:74" ht="23.1" customHeight="1">
      <c r="A45" s="12">
        <v>36</v>
      </c>
      <c r="B45" s="112"/>
      <c r="C45" s="16"/>
      <c r="D45" s="15"/>
      <c r="E45" s="16"/>
      <c r="F45" s="16"/>
      <c r="G45" s="16"/>
      <c r="H45" s="16"/>
      <c r="I45" s="16"/>
      <c r="J45" s="17"/>
      <c r="K45" s="23"/>
      <c r="L45" s="15"/>
      <c r="M45" s="16"/>
      <c r="N45" s="16"/>
      <c r="O45" s="16"/>
      <c r="P45" s="16"/>
      <c r="Q45" s="16"/>
      <c r="R45" s="17"/>
      <c r="S45" s="23"/>
      <c r="T45" s="15"/>
      <c r="U45" s="16"/>
      <c r="V45" s="16"/>
      <c r="W45" s="16"/>
      <c r="X45" s="16"/>
      <c r="Y45" s="16"/>
      <c r="Z45" s="17"/>
      <c r="AA45" s="23"/>
      <c r="AB45" s="15"/>
      <c r="AC45" s="16"/>
      <c r="AD45" s="16"/>
      <c r="AE45" s="16"/>
      <c r="AF45" s="16"/>
      <c r="AG45" s="16"/>
      <c r="AH45" s="17"/>
      <c r="AI45" s="23"/>
      <c r="AJ45" s="15"/>
      <c r="AK45" s="16"/>
      <c r="AL45" s="16"/>
      <c r="AM45" s="16"/>
      <c r="AN45" s="16"/>
      <c r="AO45" s="16"/>
      <c r="AP45" s="17"/>
      <c r="AQ45" s="23"/>
      <c r="AR45" s="15"/>
      <c r="AS45" s="16"/>
      <c r="AT45" s="16"/>
      <c r="AU45" s="16"/>
      <c r="AV45" s="16"/>
      <c r="AW45" s="16"/>
      <c r="AX45" s="17"/>
      <c r="AY45" s="46"/>
      <c r="AZ45" s="46"/>
      <c r="BA45" s="46"/>
      <c r="BB45" s="46"/>
      <c r="BC45" s="46"/>
      <c r="BD45" s="46"/>
      <c r="BE45" s="46"/>
      <c r="BF45" s="46"/>
      <c r="BG45" s="124" t="str">
        <f>IF($B45="","",IF(INICIO!$C$16=1,'C.C (EP)'!BG45,'C.C(5)'!BG45))</f>
        <v/>
      </c>
      <c r="BH45" s="125" t="str">
        <f>IF($B45="","",IF(INICIO!$C$16=1,'C.C (EP)'!BH45,'C.C(5)'!BH45))</f>
        <v/>
      </c>
      <c r="BI45" s="124" t="str">
        <f>IF($B45="","",IF(INICIO!$C$16=1,'C.C (EP)'!BI45,'C.C(5)'!BI45))</f>
        <v/>
      </c>
      <c r="BJ45" s="125" t="str">
        <f>IF($B45="","",IF(INICIO!$C$16=1,'C.C (EP)'!BJ45,'C.C(5)'!BJ45))</f>
        <v/>
      </c>
      <c r="BK45" s="124" t="str">
        <f>IF($B45="","",IF(INICIO!$C$16=1,'C.C (EP)'!BK45,'C.C(5)'!BK45))</f>
        <v/>
      </c>
      <c r="BL45" s="125" t="str">
        <f>IF($B45="","",IF(INICIO!$C$16=1,'C.C (EP)'!BL45,'C.C(5)'!BL45))</f>
        <v/>
      </c>
      <c r="BM45" s="124" t="str">
        <f>IF($B45="","",IF(INICIO!$C$16=1,'C.C (EP)'!BM45,'C.C(5)'!BM45))</f>
        <v/>
      </c>
      <c r="BN45" s="125" t="str">
        <f>IF($B45="","",IF(INICIO!$C$16=1,'C.C (EP)'!BN45,'C.C(5)'!BN45))</f>
        <v/>
      </c>
      <c r="BO45" s="124" t="str">
        <f>IF($B45="","",IF(INICIO!$C$16=1,'C.C (EP)'!BO45,'C.C(5)'!BO45))</f>
        <v/>
      </c>
      <c r="BP45" s="125" t="str">
        <f>IF($B45="","",IF(INICIO!$C$16=1,'C.C (EP)'!BP45,'C.C(5)'!BP45))</f>
        <v/>
      </c>
      <c r="BQ45" s="124" t="str">
        <f>IF($B45="","",IF(INICIO!$C$16=1,'C.C (EP)'!BQ45,'C.C(5)'!BQ45))</f>
        <v/>
      </c>
      <c r="BR45" s="125" t="str">
        <f>IF($B45="","",IF(INICIO!$C$16=1,'C.C (EP)'!BR45,'C.C(5)'!BR45))</f>
        <v/>
      </c>
      <c r="BS45" s="124" t="str">
        <f>IF($B45="","",IF(INICIO!$C$16=1,'C.C (EP)'!BS45,'C.C(5)'!BS45))</f>
        <v/>
      </c>
      <c r="BT45" s="125" t="str">
        <f>IF($B45="","",IF(INICIO!$C$16=1,'C.C (EP)'!BT45,'C.C(5)'!BT45))</f>
        <v/>
      </c>
      <c r="BU45" s="124" t="str">
        <f>IF($B45="","",IF(INICIO!$C$16=1,'C.C (EP)'!BU45,'C.C(5)'!BU45))</f>
        <v/>
      </c>
      <c r="BV45" s="125" t="str">
        <f>IF($B45="","",IF(INICIO!$C$16=1,'C.C (EP)'!BV45,'C.C(5)'!BV45))</f>
        <v/>
      </c>
    </row>
    <row r="46" spans="1:74" ht="23.1" customHeight="1">
      <c r="A46" s="18">
        <v>37</v>
      </c>
      <c r="B46" s="132"/>
      <c r="C46" s="25"/>
      <c r="D46" s="20"/>
      <c r="E46" s="25"/>
      <c r="F46" s="25"/>
      <c r="G46" s="25"/>
      <c r="H46" s="25"/>
      <c r="I46" s="25"/>
      <c r="J46" s="26"/>
      <c r="K46" s="24"/>
      <c r="L46" s="20"/>
      <c r="M46" s="25"/>
      <c r="N46" s="25"/>
      <c r="O46" s="25"/>
      <c r="P46" s="25"/>
      <c r="Q46" s="25"/>
      <c r="R46" s="26"/>
      <c r="S46" s="24"/>
      <c r="T46" s="20"/>
      <c r="U46" s="25"/>
      <c r="V46" s="25"/>
      <c r="W46" s="25"/>
      <c r="X46" s="25"/>
      <c r="Y46" s="25"/>
      <c r="Z46" s="26"/>
      <c r="AA46" s="24"/>
      <c r="AB46" s="20"/>
      <c r="AC46" s="25"/>
      <c r="AD46" s="25"/>
      <c r="AE46" s="25"/>
      <c r="AF46" s="25"/>
      <c r="AG46" s="25"/>
      <c r="AH46" s="26"/>
      <c r="AI46" s="24"/>
      <c r="AJ46" s="20"/>
      <c r="AK46" s="25"/>
      <c r="AL46" s="25"/>
      <c r="AM46" s="25"/>
      <c r="AN46" s="25"/>
      <c r="AO46" s="25"/>
      <c r="AP46" s="26"/>
      <c r="AQ46" s="24"/>
      <c r="AR46" s="20"/>
      <c r="AS46" s="25"/>
      <c r="AT46" s="25"/>
      <c r="AU46" s="25"/>
      <c r="AV46" s="25"/>
      <c r="AW46" s="25"/>
      <c r="AX46" s="26"/>
      <c r="AY46" s="40"/>
      <c r="AZ46" s="40"/>
      <c r="BA46" s="40"/>
      <c r="BB46" s="40"/>
      <c r="BC46" s="40"/>
      <c r="BD46" s="40"/>
      <c r="BE46" s="40"/>
      <c r="BF46" s="40"/>
      <c r="BG46" s="124" t="str">
        <f>IF($B46="","",IF(INICIO!$C$16=1,'C.C (EP)'!BG46,'C.C(5)'!BG46))</f>
        <v/>
      </c>
      <c r="BH46" s="125" t="str">
        <f>IF($B46="","",IF(INICIO!$C$16=1,'C.C (EP)'!BH46,'C.C(5)'!BH46))</f>
        <v/>
      </c>
      <c r="BI46" s="124" t="str">
        <f>IF($B46="","",IF(INICIO!$C$16=1,'C.C (EP)'!BI46,'C.C(5)'!BI46))</f>
        <v/>
      </c>
      <c r="BJ46" s="125" t="str">
        <f>IF($B46="","",IF(INICIO!$C$16=1,'C.C (EP)'!BJ46,'C.C(5)'!BJ46))</f>
        <v/>
      </c>
      <c r="BK46" s="124" t="str">
        <f>IF($B46="","",IF(INICIO!$C$16=1,'C.C (EP)'!BK46,'C.C(5)'!BK46))</f>
        <v/>
      </c>
      <c r="BL46" s="125" t="str">
        <f>IF($B46="","",IF(INICIO!$C$16=1,'C.C (EP)'!BL46,'C.C(5)'!BL46))</f>
        <v/>
      </c>
      <c r="BM46" s="124" t="str">
        <f>IF($B46="","",IF(INICIO!$C$16=1,'C.C (EP)'!BM46,'C.C(5)'!BM46))</f>
        <v/>
      </c>
      <c r="BN46" s="125" t="str">
        <f>IF($B46="","",IF(INICIO!$C$16=1,'C.C (EP)'!BN46,'C.C(5)'!BN46))</f>
        <v/>
      </c>
      <c r="BO46" s="124" t="str">
        <f>IF($B46="","",IF(INICIO!$C$16=1,'C.C (EP)'!BO46,'C.C(5)'!BO46))</f>
        <v/>
      </c>
      <c r="BP46" s="125" t="str">
        <f>IF($B46="","",IF(INICIO!$C$16=1,'C.C (EP)'!BP46,'C.C(5)'!BP46))</f>
        <v/>
      </c>
      <c r="BQ46" s="124" t="str">
        <f>IF($B46="","",IF(INICIO!$C$16=1,'C.C (EP)'!BQ46,'C.C(5)'!BQ46))</f>
        <v/>
      </c>
      <c r="BR46" s="125" t="str">
        <f>IF($B46="","",IF(INICIO!$C$16=1,'C.C (EP)'!BR46,'C.C(5)'!BR46))</f>
        <v/>
      </c>
      <c r="BS46" s="124" t="str">
        <f>IF($B46="","",IF(INICIO!$C$16=1,'C.C (EP)'!BS46,'C.C(5)'!BS46))</f>
        <v/>
      </c>
      <c r="BT46" s="125" t="str">
        <f>IF($B46="","",IF(INICIO!$C$16=1,'C.C (EP)'!BT46,'C.C(5)'!BT46))</f>
        <v/>
      </c>
      <c r="BU46" s="124" t="str">
        <f>IF($B46="","",IF(INICIO!$C$16=1,'C.C (EP)'!BU46,'C.C(5)'!BU46))</f>
        <v/>
      </c>
      <c r="BV46" s="125" t="str">
        <f>IF($B46="","",IF(INICIO!$C$16=1,'C.C (EP)'!BV46,'C.C(5)'!BV46))</f>
        <v/>
      </c>
    </row>
    <row r="47" spans="1:74" ht="23.1" customHeight="1">
      <c r="A47" s="12">
        <v>38</v>
      </c>
      <c r="B47" s="112"/>
      <c r="C47" s="16"/>
      <c r="D47" s="15"/>
      <c r="E47" s="16"/>
      <c r="F47" s="16"/>
      <c r="G47" s="16"/>
      <c r="H47" s="16"/>
      <c r="I47" s="16"/>
      <c r="J47" s="17"/>
      <c r="K47" s="23"/>
      <c r="L47" s="15"/>
      <c r="M47" s="16"/>
      <c r="N47" s="16"/>
      <c r="O47" s="16"/>
      <c r="P47" s="16"/>
      <c r="Q47" s="16"/>
      <c r="R47" s="17"/>
      <c r="S47" s="23"/>
      <c r="T47" s="15"/>
      <c r="U47" s="16"/>
      <c r="V47" s="16"/>
      <c r="W47" s="16"/>
      <c r="X47" s="16"/>
      <c r="Y47" s="16"/>
      <c r="Z47" s="17"/>
      <c r="AA47" s="23"/>
      <c r="AB47" s="15"/>
      <c r="AC47" s="16"/>
      <c r="AD47" s="16"/>
      <c r="AE47" s="16"/>
      <c r="AF47" s="16"/>
      <c r="AG47" s="16"/>
      <c r="AH47" s="17"/>
      <c r="AI47" s="23"/>
      <c r="AJ47" s="15"/>
      <c r="AK47" s="16"/>
      <c r="AL47" s="16"/>
      <c r="AM47" s="16"/>
      <c r="AN47" s="16"/>
      <c r="AO47" s="16"/>
      <c r="AP47" s="17"/>
      <c r="AQ47" s="23"/>
      <c r="AR47" s="15"/>
      <c r="AS47" s="16"/>
      <c r="AT47" s="16"/>
      <c r="AU47" s="16"/>
      <c r="AV47" s="16"/>
      <c r="AW47" s="16"/>
      <c r="AX47" s="17"/>
      <c r="AY47" s="46"/>
      <c r="AZ47" s="46"/>
      <c r="BA47" s="46"/>
      <c r="BB47" s="46"/>
      <c r="BC47" s="46"/>
      <c r="BD47" s="46"/>
      <c r="BE47" s="46"/>
      <c r="BF47" s="46"/>
      <c r="BG47" s="124" t="str">
        <f>IF($B47="","",IF(INICIO!$C$16=1,'C.C (EP)'!BG47,'C.C(5)'!BG47))</f>
        <v/>
      </c>
      <c r="BH47" s="125" t="str">
        <f>IF($B47="","",IF(INICIO!$C$16=1,'C.C (EP)'!BH47,'C.C(5)'!BH47))</f>
        <v/>
      </c>
      <c r="BI47" s="124" t="str">
        <f>IF($B47="","",IF(INICIO!$C$16=1,'C.C (EP)'!BI47,'C.C(5)'!BI47))</f>
        <v/>
      </c>
      <c r="BJ47" s="125" t="str">
        <f>IF($B47="","",IF(INICIO!$C$16=1,'C.C (EP)'!BJ47,'C.C(5)'!BJ47))</f>
        <v/>
      </c>
      <c r="BK47" s="124" t="str">
        <f>IF($B47="","",IF(INICIO!$C$16=1,'C.C (EP)'!BK47,'C.C(5)'!BK47))</f>
        <v/>
      </c>
      <c r="BL47" s="125" t="str">
        <f>IF($B47="","",IF(INICIO!$C$16=1,'C.C (EP)'!BL47,'C.C(5)'!BL47))</f>
        <v/>
      </c>
      <c r="BM47" s="124" t="str">
        <f>IF($B47="","",IF(INICIO!$C$16=1,'C.C (EP)'!BM47,'C.C(5)'!BM47))</f>
        <v/>
      </c>
      <c r="BN47" s="125" t="str">
        <f>IF($B47="","",IF(INICIO!$C$16=1,'C.C (EP)'!BN47,'C.C(5)'!BN47))</f>
        <v/>
      </c>
      <c r="BO47" s="124" t="str">
        <f>IF($B47="","",IF(INICIO!$C$16=1,'C.C (EP)'!BO47,'C.C(5)'!BO47))</f>
        <v/>
      </c>
      <c r="BP47" s="125" t="str">
        <f>IF($B47="","",IF(INICIO!$C$16=1,'C.C (EP)'!BP47,'C.C(5)'!BP47))</f>
        <v/>
      </c>
      <c r="BQ47" s="124" t="str">
        <f>IF($B47="","",IF(INICIO!$C$16=1,'C.C (EP)'!BQ47,'C.C(5)'!BQ47))</f>
        <v/>
      </c>
      <c r="BR47" s="125" t="str">
        <f>IF($B47="","",IF(INICIO!$C$16=1,'C.C (EP)'!BR47,'C.C(5)'!BR47))</f>
        <v/>
      </c>
      <c r="BS47" s="124" t="str">
        <f>IF($B47="","",IF(INICIO!$C$16=1,'C.C (EP)'!BS47,'C.C(5)'!BS47))</f>
        <v/>
      </c>
      <c r="BT47" s="125" t="str">
        <f>IF($B47="","",IF(INICIO!$C$16=1,'C.C (EP)'!BT47,'C.C(5)'!BT47))</f>
        <v/>
      </c>
      <c r="BU47" s="124" t="str">
        <f>IF($B47="","",IF(INICIO!$C$16=1,'C.C (EP)'!BU47,'C.C(5)'!BU47))</f>
        <v/>
      </c>
      <c r="BV47" s="125" t="str">
        <f>IF($B47="","",IF(INICIO!$C$16=1,'C.C (EP)'!BV47,'C.C(5)'!BV47))</f>
        <v/>
      </c>
    </row>
    <row r="48" spans="1:74" ht="23.1" customHeight="1">
      <c r="A48" s="18">
        <v>39</v>
      </c>
      <c r="B48" s="132"/>
      <c r="C48" s="25"/>
      <c r="D48" s="20"/>
      <c r="E48" s="25"/>
      <c r="F48" s="25"/>
      <c r="G48" s="25"/>
      <c r="H48" s="25"/>
      <c r="I48" s="25"/>
      <c r="J48" s="26"/>
      <c r="K48" s="24"/>
      <c r="L48" s="20"/>
      <c r="M48" s="25"/>
      <c r="N48" s="25"/>
      <c r="O48" s="25"/>
      <c r="P48" s="25"/>
      <c r="Q48" s="25"/>
      <c r="R48" s="26"/>
      <c r="S48" s="24"/>
      <c r="T48" s="20"/>
      <c r="U48" s="25"/>
      <c r="V48" s="25"/>
      <c r="W48" s="25"/>
      <c r="X48" s="25"/>
      <c r="Y48" s="25"/>
      <c r="Z48" s="26"/>
      <c r="AA48" s="24"/>
      <c r="AB48" s="20"/>
      <c r="AC48" s="25"/>
      <c r="AD48" s="25"/>
      <c r="AE48" s="25"/>
      <c r="AF48" s="25"/>
      <c r="AG48" s="25"/>
      <c r="AH48" s="26"/>
      <c r="AI48" s="24"/>
      <c r="AJ48" s="20"/>
      <c r="AK48" s="25"/>
      <c r="AL48" s="25"/>
      <c r="AM48" s="25"/>
      <c r="AN48" s="25"/>
      <c r="AO48" s="25"/>
      <c r="AP48" s="26"/>
      <c r="AQ48" s="24"/>
      <c r="AR48" s="20"/>
      <c r="AS48" s="25"/>
      <c r="AT48" s="25"/>
      <c r="AU48" s="25"/>
      <c r="AV48" s="25"/>
      <c r="AW48" s="25"/>
      <c r="AX48" s="26"/>
      <c r="AY48" s="40"/>
      <c r="AZ48" s="40"/>
      <c r="BA48" s="40"/>
      <c r="BB48" s="40"/>
      <c r="BC48" s="40"/>
      <c r="BD48" s="40"/>
      <c r="BE48" s="40"/>
      <c r="BF48" s="40"/>
      <c r="BG48" s="124" t="str">
        <f>IF($B48="","",IF(INICIO!$C$16=1,'C.C (EP)'!BG48,'C.C(5)'!BG48))</f>
        <v/>
      </c>
      <c r="BH48" s="125" t="str">
        <f>IF($B48="","",IF(INICIO!$C$16=1,'C.C (EP)'!BH48,'C.C(5)'!BH48))</f>
        <v/>
      </c>
      <c r="BI48" s="124" t="str">
        <f>IF($B48="","",IF(INICIO!$C$16=1,'C.C (EP)'!BI48,'C.C(5)'!BI48))</f>
        <v/>
      </c>
      <c r="BJ48" s="125" t="str">
        <f>IF($B48="","",IF(INICIO!$C$16=1,'C.C (EP)'!BJ48,'C.C(5)'!BJ48))</f>
        <v/>
      </c>
      <c r="BK48" s="124" t="str">
        <f>IF($B48="","",IF(INICIO!$C$16=1,'C.C (EP)'!BK48,'C.C(5)'!BK48))</f>
        <v/>
      </c>
      <c r="BL48" s="125" t="str">
        <f>IF($B48="","",IF(INICIO!$C$16=1,'C.C (EP)'!BL48,'C.C(5)'!BL48))</f>
        <v/>
      </c>
      <c r="BM48" s="124" t="str">
        <f>IF($B48="","",IF(INICIO!$C$16=1,'C.C (EP)'!BM48,'C.C(5)'!BM48))</f>
        <v/>
      </c>
      <c r="BN48" s="125" t="str">
        <f>IF($B48="","",IF(INICIO!$C$16=1,'C.C (EP)'!BN48,'C.C(5)'!BN48))</f>
        <v/>
      </c>
      <c r="BO48" s="124" t="str">
        <f>IF($B48="","",IF(INICIO!$C$16=1,'C.C (EP)'!BO48,'C.C(5)'!BO48))</f>
        <v/>
      </c>
      <c r="BP48" s="125" t="str">
        <f>IF($B48="","",IF(INICIO!$C$16=1,'C.C (EP)'!BP48,'C.C(5)'!BP48))</f>
        <v/>
      </c>
      <c r="BQ48" s="124" t="str">
        <f>IF($B48="","",IF(INICIO!$C$16=1,'C.C (EP)'!BQ48,'C.C(5)'!BQ48))</f>
        <v/>
      </c>
      <c r="BR48" s="125" t="str">
        <f>IF($B48="","",IF(INICIO!$C$16=1,'C.C (EP)'!BR48,'C.C(5)'!BR48))</f>
        <v/>
      </c>
      <c r="BS48" s="124" t="str">
        <f>IF($B48="","",IF(INICIO!$C$16=1,'C.C (EP)'!BS48,'C.C(5)'!BS48))</f>
        <v/>
      </c>
      <c r="BT48" s="125" t="str">
        <f>IF($B48="","",IF(INICIO!$C$16=1,'C.C (EP)'!BT48,'C.C(5)'!BT48))</f>
        <v/>
      </c>
      <c r="BU48" s="124" t="str">
        <f>IF($B48="","",IF(INICIO!$C$16=1,'C.C (EP)'!BU48,'C.C(5)'!BU48))</f>
        <v/>
      </c>
      <c r="BV48" s="125" t="str">
        <f>IF($B48="","",IF(INICIO!$C$16=1,'C.C (EP)'!BV48,'C.C(5)'!BV48))</f>
        <v/>
      </c>
    </row>
    <row r="49" spans="1:74" ht="23.1" customHeight="1" thickBot="1">
      <c r="A49" s="30">
        <v>40</v>
      </c>
      <c r="B49" s="113"/>
      <c r="C49" s="33"/>
      <c r="D49" s="32"/>
      <c r="E49" s="33"/>
      <c r="F49" s="33"/>
      <c r="G49" s="33"/>
      <c r="H49" s="33"/>
      <c r="I49" s="33"/>
      <c r="J49" s="34"/>
      <c r="K49" s="31"/>
      <c r="L49" s="32"/>
      <c r="M49" s="33"/>
      <c r="N49" s="33"/>
      <c r="O49" s="33"/>
      <c r="P49" s="33"/>
      <c r="Q49" s="33"/>
      <c r="R49" s="34"/>
      <c r="S49" s="31"/>
      <c r="T49" s="32"/>
      <c r="U49" s="33"/>
      <c r="V49" s="33"/>
      <c r="W49" s="33"/>
      <c r="X49" s="33"/>
      <c r="Y49" s="33"/>
      <c r="Z49" s="34"/>
      <c r="AA49" s="31"/>
      <c r="AB49" s="32"/>
      <c r="AC49" s="33"/>
      <c r="AD49" s="33"/>
      <c r="AE49" s="33"/>
      <c r="AF49" s="33"/>
      <c r="AG49" s="33"/>
      <c r="AH49" s="34"/>
      <c r="AI49" s="31"/>
      <c r="AJ49" s="32"/>
      <c r="AK49" s="33"/>
      <c r="AL49" s="33"/>
      <c r="AM49" s="33"/>
      <c r="AN49" s="33"/>
      <c r="AO49" s="33"/>
      <c r="AP49" s="34"/>
      <c r="AQ49" s="31"/>
      <c r="AR49" s="32"/>
      <c r="AS49" s="33"/>
      <c r="AT49" s="33"/>
      <c r="AU49" s="33"/>
      <c r="AV49" s="33"/>
      <c r="AW49" s="33"/>
      <c r="AX49" s="34"/>
      <c r="AY49" s="52"/>
      <c r="AZ49" s="52"/>
      <c r="BA49" s="52"/>
      <c r="BB49" s="52"/>
      <c r="BC49" s="52"/>
      <c r="BD49" s="52"/>
      <c r="BE49" s="52"/>
      <c r="BF49" s="52"/>
      <c r="BG49" s="126" t="str">
        <f>IF($B49="","",IF(INICIO!$C$16=1,'C.C (EP)'!BG49,'C.C(5)'!BG49))</f>
        <v/>
      </c>
      <c r="BH49" s="127" t="str">
        <f>IF($B49="","",IF(INICIO!$C$16=1,'C.C (EP)'!BH49,'C.C(5)'!BH49))</f>
        <v/>
      </c>
      <c r="BI49" s="126" t="str">
        <f>IF($B49="","",IF(INICIO!$C$16=1,'C.C (EP)'!BI49,'C.C(5)'!BI49))</f>
        <v/>
      </c>
      <c r="BJ49" s="127" t="str">
        <f>IF($B49="","",IF(INICIO!$C$16=1,'C.C (EP)'!BJ49,'C.C(5)'!BJ49))</f>
        <v/>
      </c>
      <c r="BK49" s="126" t="str">
        <f>IF($B49="","",IF(INICIO!$C$16=1,'C.C (EP)'!BK49,'C.C(5)'!BK49))</f>
        <v/>
      </c>
      <c r="BL49" s="127" t="str">
        <f>IF($B49="","",IF(INICIO!$C$16=1,'C.C (EP)'!BL49,'C.C(5)'!BL49))</f>
        <v/>
      </c>
      <c r="BM49" s="126" t="str">
        <f>IF($B49="","",IF(INICIO!$C$16=1,'C.C (EP)'!BM49,'C.C(5)'!BM49))</f>
        <v/>
      </c>
      <c r="BN49" s="127" t="str">
        <f>IF($B49="","",IF(INICIO!$C$16=1,'C.C (EP)'!BN49,'C.C(5)'!BN49))</f>
        <v/>
      </c>
      <c r="BO49" s="126" t="str">
        <f>IF($B49="","",IF(INICIO!$C$16=1,'C.C (EP)'!BO49,'C.C(5)'!BO49))</f>
        <v/>
      </c>
      <c r="BP49" s="127" t="str">
        <f>IF($B49="","",IF(INICIO!$C$16=1,'C.C (EP)'!BP49,'C.C(5)'!BP49))</f>
        <v/>
      </c>
      <c r="BQ49" s="126" t="str">
        <f>IF($B49="","",IF(INICIO!$C$16=1,'C.C (EP)'!BQ49,'C.C(5)'!BQ49))</f>
        <v/>
      </c>
      <c r="BR49" s="127" t="str">
        <f>IF($B49="","",IF(INICIO!$C$16=1,'C.C (EP)'!BR49,'C.C(5)'!BR49))</f>
        <v/>
      </c>
      <c r="BS49" s="126" t="str">
        <f>IF($B49="","",IF(INICIO!$C$16=1,'C.C (EP)'!BS49,'C.C(5)'!BS49))</f>
        <v/>
      </c>
      <c r="BT49" s="127" t="str">
        <f>IF($B49="","",IF(INICIO!$C$16=1,'C.C (EP)'!BT49,'C.C(5)'!BT49))</f>
        <v/>
      </c>
      <c r="BU49" s="126" t="str">
        <f>IF($B49="","",IF(INICIO!$C$16=1,'C.C (EP)'!BU49,'C.C(5)'!BU49))</f>
        <v/>
      </c>
      <c r="BV49" s="127" t="str">
        <f>IF($B49="","",IF(INICIO!$C$16=1,'C.C (EP)'!BV49,'C.C(5)'!BV49))</f>
        <v/>
      </c>
    </row>
    <row r="50" spans="1:74">
      <c r="A50" s="35"/>
      <c r="B50" s="13"/>
      <c r="C50" s="13"/>
      <c r="D50" s="13"/>
      <c r="E50" s="13"/>
      <c r="F50" s="13"/>
      <c r="G50" s="13"/>
      <c r="H50" s="13"/>
      <c r="I50" s="13"/>
      <c r="J50" s="13"/>
    </row>
    <row r="51" spans="1:74">
      <c r="A51" s="35"/>
      <c r="B51" s="13"/>
      <c r="C51" s="13"/>
      <c r="D51" s="13"/>
      <c r="E51" s="13"/>
      <c r="F51" s="13"/>
      <c r="G51" s="13"/>
      <c r="H51" s="13"/>
      <c r="I51" s="13"/>
      <c r="J51" s="13"/>
    </row>
    <row r="52" spans="1:74">
      <c r="A52" s="35"/>
      <c r="B52" s="13"/>
      <c r="C52" s="13"/>
      <c r="D52" s="13"/>
      <c r="E52" s="13"/>
      <c r="F52" s="13"/>
      <c r="G52" s="13"/>
      <c r="H52" s="13"/>
      <c r="I52" s="13"/>
      <c r="J52" s="13"/>
    </row>
    <row r="53" spans="1:74">
      <c r="A53" s="35"/>
      <c r="B53" s="13"/>
      <c r="C53" s="13"/>
      <c r="D53" s="13"/>
      <c r="E53" s="13"/>
      <c r="F53" s="13"/>
      <c r="G53" s="13"/>
      <c r="H53" s="13"/>
      <c r="I53" s="13"/>
      <c r="J53" s="13"/>
    </row>
    <row r="54" spans="1:74">
      <c r="A54" s="35"/>
      <c r="B54" s="13"/>
      <c r="C54" s="13"/>
      <c r="D54" s="13"/>
      <c r="E54" s="13"/>
      <c r="F54" s="13"/>
      <c r="G54" s="13"/>
      <c r="H54" s="13"/>
      <c r="I54" s="13"/>
      <c r="J54" s="13"/>
    </row>
    <row r="55" spans="1:74">
      <c r="A55" s="35"/>
      <c r="B55" s="13"/>
      <c r="C55" s="13"/>
      <c r="D55" s="13"/>
      <c r="E55" s="13"/>
      <c r="F55" s="13"/>
      <c r="G55" s="13"/>
      <c r="H55" s="13"/>
      <c r="I55" s="13"/>
      <c r="J55" s="13"/>
    </row>
  </sheetData>
  <mergeCells count="20">
    <mergeCell ref="AA8:AH8"/>
    <mergeCell ref="AI8:AP8"/>
    <mergeCell ref="AQ8:AX8"/>
    <mergeCell ref="AY8:BF8"/>
    <mergeCell ref="A8:B8"/>
    <mergeCell ref="H4:J4"/>
    <mergeCell ref="BS8:BT8"/>
    <mergeCell ref="BU8:BV8"/>
    <mergeCell ref="C6:G6"/>
    <mergeCell ref="K4:L4"/>
    <mergeCell ref="BG8:BH8"/>
    <mergeCell ref="BI8:BJ8"/>
    <mergeCell ref="BK8:BL8"/>
    <mergeCell ref="BM8:BN8"/>
    <mergeCell ref="BO8:BP8"/>
    <mergeCell ref="BQ8:BR8"/>
    <mergeCell ref="BG7:BV7"/>
    <mergeCell ref="C8:J8"/>
    <mergeCell ref="K8:R8"/>
    <mergeCell ref="S8:Z8"/>
  </mergeCells>
  <conditionalFormatting sqref="BG10:BG49">
    <cfRule type="cellIs" dxfId="166" priority="59" operator="lessThanOrEqual">
      <formula>2</formula>
    </cfRule>
    <cfRule type="cellIs" dxfId="165" priority="58" operator="greaterThan">
      <formula>2</formula>
    </cfRule>
  </conditionalFormatting>
  <conditionalFormatting sqref="BG49">
    <cfRule type="expression" dxfId="164" priority="1">
      <formula>$B$49=""</formula>
    </cfRule>
  </conditionalFormatting>
  <conditionalFormatting sqref="BH10:BH49">
    <cfRule type="expression" dxfId="163" priority="27">
      <formula>BG10=2</formula>
    </cfRule>
    <cfRule type="expression" dxfId="162" priority="28">
      <formula>BG10&lt;2</formula>
    </cfRule>
    <cfRule type="expression" dxfId="161" priority="29">
      <formula>BG10&gt;2</formula>
    </cfRule>
  </conditionalFormatting>
  <conditionalFormatting sqref="BI10:BI49">
    <cfRule type="cellIs" dxfId="160" priority="55" operator="lessThanOrEqual">
      <formula>2</formula>
    </cfRule>
    <cfRule type="cellIs" dxfId="159" priority="54" operator="greaterThan">
      <formula>2</formula>
    </cfRule>
  </conditionalFormatting>
  <conditionalFormatting sqref="BJ10:BJ49">
    <cfRule type="expression" dxfId="158" priority="24">
      <formula>BI10=2</formula>
    </cfRule>
    <cfRule type="expression" dxfId="157" priority="25">
      <formula>BI10&lt;2</formula>
    </cfRule>
    <cfRule type="expression" dxfId="156" priority="26">
      <formula>BI10&gt;2</formula>
    </cfRule>
  </conditionalFormatting>
  <conditionalFormatting sqref="BK10:BK49">
    <cfRule type="cellIs" dxfId="155" priority="50" operator="greaterThan">
      <formula>2</formula>
    </cfRule>
    <cfRule type="cellIs" dxfId="154" priority="51" operator="lessThanOrEqual">
      <formula>2</formula>
    </cfRule>
  </conditionalFormatting>
  <conditionalFormatting sqref="BL10:BL49">
    <cfRule type="expression" dxfId="153" priority="21">
      <formula>BK10=2</formula>
    </cfRule>
    <cfRule type="expression" dxfId="152" priority="22">
      <formula>BK10&lt;2</formula>
    </cfRule>
    <cfRule type="expression" dxfId="151" priority="23">
      <formula>BK10&gt;2</formula>
    </cfRule>
  </conditionalFormatting>
  <conditionalFormatting sqref="BM10:BM49">
    <cfRule type="cellIs" dxfId="150" priority="47" operator="lessThanOrEqual">
      <formula>2</formula>
    </cfRule>
    <cfRule type="cellIs" dxfId="149" priority="46" operator="greaterThan">
      <formula>2</formula>
    </cfRule>
  </conditionalFormatting>
  <conditionalFormatting sqref="BN10:BN49">
    <cfRule type="expression" dxfId="148" priority="20">
      <formula>BM10&gt;2</formula>
    </cfRule>
    <cfRule type="expression" dxfId="147" priority="19">
      <formula>BM10&lt;2</formula>
    </cfRule>
    <cfRule type="expression" dxfId="146" priority="18">
      <formula>BM10=2</formula>
    </cfRule>
  </conditionalFormatting>
  <conditionalFormatting sqref="BO10:BO49">
    <cfRule type="cellIs" dxfId="145" priority="42" operator="greaterThan">
      <formula>2</formula>
    </cfRule>
    <cfRule type="cellIs" dxfId="144" priority="43" operator="lessThanOrEqual">
      <formula>2</formula>
    </cfRule>
  </conditionalFormatting>
  <conditionalFormatting sqref="BP10:BP49">
    <cfRule type="expression" dxfId="143" priority="17">
      <formula>BO10&gt;2</formula>
    </cfRule>
    <cfRule type="expression" dxfId="142" priority="16">
      <formula>BO10&lt;2</formula>
    </cfRule>
    <cfRule type="expression" dxfId="141" priority="15">
      <formula>BO10=2</formula>
    </cfRule>
  </conditionalFormatting>
  <conditionalFormatting sqref="BQ10:BQ49">
    <cfRule type="cellIs" dxfId="140" priority="38" operator="greaterThan">
      <formula>2</formula>
    </cfRule>
    <cfRule type="cellIs" dxfId="139" priority="39" operator="lessThanOrEqual">
      <formula>2</formula>
    </cfRule>
  </conditionalFormatting>
  <conditionalFormatting sqref="BR10:BR49">
    <cfRule type="expression" dxfId="138" priority="13">
      <formula>BQ10&lt;2</formula>
    </cfRule>
    <cfRule type="expression" dxfId="137" priority="14">
      <formula>BQ10&gt;2</formula>
    </cfRule>
    <cfRule type="expression" dxfId="136" priority="12">
      <formula>BQ10=2</formula>
    </cfRule>
  </conditionalFormatting>
  <conditionalFormatting sqref="BS10:BS49">
    <cfRule type="cellIs" dxfId="135" priority="35" operator="lessThanOrEqual">
      <formula>2</formula>
    </cfRule>
    <cfRule type="cellIs" dxfId="134" priority="34" operator="greaterThan">
      <formula>2</formula>
    </cfRule>
  </conditionalFormatting>
  <conditionalFormatting sqref="BT10:BT49">
    <cfRule type="expression" dxfId="133" priority="9">
      <formula>BS10=2</formula>
    </cfRule>
    <cfRule type="expression" dxfId="132" priority="10">
      <formula>BS10&lt;2</formula>
    </cfRule>
    <cfRule type="expression" dxfId="131" priority="11">
      <formula>BS10&gt;2</formula>
    </cfRule>
  </conditionalFormatting>
  <conditionalFormatting sqref="BU10:BU49">
    <cfRule type="cellIs" dxfId="130" priority="31" operator="lessThanOrEqual">
      <formula>2</formula>
    </cfRule>
    <cfRule type="cellIs" dxfId="129" priority="30" operator="greaterThan">
      <formula>2</formula>
    </cfRule>
  </conditionalFormatting>
  <conditionalFormatting sqref="BV10:BV49">
    <cfRule type="expression" dxfId="128" priority="6">
      <formula>BU10=2</formula>
    </cfRule>
    <cfRule type="expression" dxfId="127" priority="7">
      <formula>BU10&lt;2</formula>
    </cfRule>
    <cfRule type="expression" dxfId="126" priority="8">
      <formula>BU10&gt;2</formula>
    </cfRule>
  </conditionalFormatting>
  <pageMargins left="0.7" right="0.7" top="0.75" bottom="0.75" header="0.3" footer="0.3"/>
  <pageSetup paperSize="9" orientation="portrait" horizontalDpi="0" verticalDpi="0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2" id="{49F12149-FA81-7944-BB22-FA898DBCB982}">
            <xm:f>INICIO!$C$16=1</xm:f>
            <x14:dxf>
              <font>
                <color theme="2" tint="-0.24994659260841701"/>
              </font>
              <fill>
                <patternFill>
                  <bgColor theme="2" tint="-0.24994659260841701"/>
                </patternFill>
              </fill>
            </x14:dxf>
          </x14:cfRule>
          <xm:sqref>AY8 AY9:BF49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65FF6-B6F4-204E-B370-13D94B742305}">
  <dimension ref="A1:S57"/>
  <sheetViews>
    <sheetView showGridLines="0" zoomScale="80" zoomScaleNormal="80" workbookViewId="0">
      <pane xSplit="2" ySplit="11" topLeftCell="C12" activePane="bottomRight" state="frozen"/>
      <selection pane="bottomRight"/>
      <selection pane="bottomLeft" activeCell="A12" sqref="A12"/>
      <selection pane="topRight" activeCell="C1" sqref="C1"/>
    </sheetView>
  </sheetViews>
  <sheetFormatPr defaultColWidth="10.875" defaultRowHeight="15.95"/>
  <cols>
    <col min="1" max="1" width="5" style="36" customWidth="1"/>
    <col min="2" max="2" width="51.5" style="1" customWidth="1"/>
    <col min="3" max="3" width="12.875" style="1" customWidth="1"/>
    <col min="4" max="4" width="13.875" style="1" customWidth="1"/>
    <col min="5" max="5" width="12.375" style="1" customWidth="1"/>
    <col min="6" max="6" width="13.625" style="1" customWidth="1"/>
    <col min="7" max="7" width="12.625" style="1" customWidth="1"/>
    <col min="8" max="8" width="13.5" style="1" customWidth="1"/>
    <col min="9" max="9" width="12.5" style="1" customWidth="1"/>
    <col min="10" max="10" width="13.5" style="1" customWidth="1"/>
    <col min="11" max="11" width="12" style="1" customWidth="1"/>
    <col min="12" max="12" width="13.5" style="1" customWidth="1"/>
    <col min="13" max="13" width="12.375" style="1" customWidth="1"/>
    <col min="14" max="14" width="14" style="1" customWidth="1"/>
    <col min="15" max="15" width="12.5" style="1" customWidth="1"/>
    <col min="16" max="16" width="13.5" style="1" customWidth="1"/>
    <col min="17" max="17" width="13.125" style="1" customWidth="1"/>
    <col min="18" max="18" width="13.375" style="1" customWidth="1"/>
    <col min="19" max="19" width="54.875" style="1" customWidth="1"/>
    <col min="20" max="16384" width="10.875" style="1"/>
  </cols>
  <sheetData>
    <row r="1" spans="1:19" ht="56.1" customHeight="1" thickBot="1">
      <c r="A1" s="175"/>
      <c r="B1" s="225"/>
      <c r="C1" s="284"/>
      <c r="D1" s="285"/>
      <c r="E1" s="285"/>
      <c r="F1" s="285"/>
      <c r="G1" s="285"/>
      <c r="H1" s="285"/>
      <c r="I1" s="285"/>
      <c r="J1" s="285"/>
      <c r="K1" s="285"/>
      <c r="L1" s="285"/>
      <c r="M1" s="176"/>
      <c r="N1" s="176"/>
      <c r="O1" s="176"/>
      <c r="P1" s="176"/>
      <c r="Q1" s="176"/>
      <c r="R1" s="176"/>
      <c r="S1" s="226"/>
    </row>
    <row r="2" spans="1:19">
      <c r="A2" s="177"/>
      <c r="B2" s="215"/>
      <c r="C2" s="237"/>
      <c r="D2" s="215"/>
      <c r="E2" s="215"/>
      <c r="F2" s="215"/>
      <c r="G2" s="215"/>
      <c r="H2" s="288" t="s">
        <v>32</v>
      </c>
      <c r="I2" s="289"/>
      <c r="J2" s="250" t="s">
        <v>0</v>
      </c>
      <c r="K2" s="250"/>
      <c r="L2" s="250"/>
      <c r="M2" s="250"/>
      <c r="N2" s="250"/>
      <c r="O2" s="251"/>
      <c r="P2" s="215"/>
      <c r="Q2" s="215"/>
      <c r="R2" s="215"/>
      <c r="S2" s="228"/>
    </row>
    <row r="3" spans="1:19" s="146" customFormat="1" ht="27.95" customHeight="1" thickBot="1">
      <c r="A3" s="178"/>
      <c r="B3" s="229" t="s">
        <v>1</v>
      </c>
      <c r="C3" s="286" t="str">
        <f>IF(INICIO!C16=1,"RESTO DE NIVELES DE E.P","5º DE E.P")</f>
        <v>5º DE E.P</v>
      </c>
      <c r="D3" s="287"/>
      <c r="E3" s="287"/>
      <c r="F3" s="230"/>
      <c r="G3" s="215"/>
      <c r="H3" s="290"/>
      <c r="I3" s="291"/>
      <c r="J3" s="252" t="s">
        <v>3</v>
      </c>
      <c r="K3" s="252"/>
      <c r="L3" s="252"/>
      <c r="M3" s="252"/>
      <c r="N3" s="252"/>
      <c r="O3" s="253"/>
      <c r="P3" s="216"/>
      <c r="Q3" s="216"/>
      <c r="R3" s="216"/>
      <c r="S3" s="231"/>
    </row>
    <row r="4" spans="1:19" s="146" customFormat="1" ht="17.100000000000001" customHeight="1" thickBot="1">
      <c r="A4" s="178"/>
      <c r="B4" s="229"/>
      <c r="C4" s="238"/>
      <c r="G4" s="215"/>
      <c r="H4" s="232"/>
      <c r="I4" s="232"/>
      <c r="J4" s="227"/>
      <c r="K4" s="215"/>
      <c r="L4" s="215"/>
      <c r="M4" s="216"/>
      <c r="N4" s="216"/>
      <c r="O4" s="216"/>
      <c r="P4" s="216"/>
      <c r="Q4" s="216"/>
      <c r="R4" s="216"/>
      <c r="S4" s="231"/>
    </row>
    <row r="5" spans="1:19" s="146" customFormat="1" ht="27.95" customHeight="1">
      <c r="A5" s="178"/>
      <c r="B5" s="229" t="s">
        <v>33</v>
      </c>
      <c r="C5" s="286"/>
      <c r="D5" s="287"/>
      <c r="E5" s="287"/>
      <c r="F5" s="230"/>
      <c r="G5" s="215"/>
      <c r="H5" s="292" t="s">
        <v>34</v>
      </c>
      <c r="I5" s="293"/>
      <c r="J5" s="255" t="s">
        <v>5</v>
      </c>
      <c r="K5" s="255"/>
      <c r="L5" s="255"/>
      <c r="M5" s="255"/>
      <c r="N5" s="255"/>
      <c r="O5" s="256"/>
      <c r="P5" s="216"/>
      <c r="Q5" s="216"/>
      <c r="R5" s="216"/>
      <c r="S5" s="231"/>
    </row>
    <row r="6" spans="1:19" ht="26.1" customHeight="1">
      <c r="A6" s="179"/>
      <c r="C6" s="214"/>
      <c r="G6" s="215"/>
      <c r="H6" s="294"/>
      <c r="I6" s="295"/>
      <c r="J6" s="254" t="s">
        <v>4</v>
      </c>
      <c r="K6" s="254"/>
      <c r="L6" s="254"/>
      <c r="M6" s="254"/>
      <c r="N6" s="254"/>
      <c r="O6" s="257"/>
      <c r="P6" s="215"/>
      <c r="Q6" s="215"/>
      <c r="R6" s="215"/>
      <c r="S6" s="228"/>
    </row>
    <row r="7" spans="1:19" ht="29.1" customHeight="1" thickBot="1">
      <c r="A7" s="179"/>
      <c r="B7" s="229" t="s">
        <v>7</v>
      </c>
      <c r="C7" s="286"/>
      <c r="D7" s="287"/>
      <c r="E7" s="287"/>
      <c r="F7" s="287"/>
      <c r="G7" s="215"/>
      <c r="H7" s="296"/>
      <c r="I7" s="297"/>
      <c r="J7" s="258" t="s">
        <v>35</v>
      </c>
      <c r="K7" s="258"/>
      <c r="L7" s="258"/>
      <c r="M7" s="258"/>
      <c r="N7" s="258"/>
      <c r="O7" s="259"/>
      <c r="P7" s="215"/>
      <c r="Q7" s="215"/>
      <c r="R7" s="215"/>
      <c r="S7" s="228"/>
    </row>
    <row r="8" spans="1:19" ht="15" customHeight="1" thickBot="1">
      <c r="A8" s="179"/>
      <c r="B8" s="229"/>
      <c r="C8" s="237"/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  <c r="O8" s="215"/>
      <c r="P8" s="215"/>
      <c r="Q8" s="215"/>
      <c r="R8" s="215"/>
      <c r="S8" s="228"/>
    </row>
    <row r="9" spans="1:19" ht="21" thickBot="1">
      <c r="A9" s="3"/>
      <c r="B9" s="229"/>
      <c r="C9" s="275" t="s">
        <v>9</v>
      </c>
      <c r="D9" s="276"/>
      <c r="E9" s="276"/>
      <c r="F9" s="276"/>
      <c r="G9" s="276"/>
      <c r="H9" s="276"/>
      <c r="I9" s="276"/>
      <c r="J9" s="276"/>
      <c r="K9" s="276"/>
      <c r="L9" s="276"/>
      <c r="M9" s="276"/>
      <c r="N9" s="276"/>
      <c r="O9" s="276"/>
      <c r="P9" s="276"/>
      <c r="Q9" s="276"/>
      <c r="R9" s="277"/>
      <c r="S9" s="228"/>
    </row>
    <row r="10" spans="1:19" ht="27.95" customHeight="1" thickBot="1">
      <c r="A10" s="233"/>
      <c r="B10" s="234"/>
      <c r="C10" s="266" t="s">
        <v>17</v>
      </c>
      <c r="D10" s="274"/>
      <c r="E10" s="266" t="s">
        <v>18</v>
      </c>
      <c r="F10" s="267"/>
      <c r="G10" s="274" t="s">
        <v>19</v>
      </c>
      <c r="H10" s="274"/>
      <c r="I10" s="266" t="s">
        <v>20</v>
      </c>
      <c r="J10" s="267"/>
      <c r="K10" s="266" t="s">
        <v>21</v>
      </c>
      <c r="L10" s="267"/>
      <c r="M10" s="266" t="s">
        <v>22</v>
      </c>
      <c r="N10" s="267"/>
      <c r="O10" s="266" t="s">
        <v>23</v>
      </c>
      <c r="P10" s="267"/>
      <c r="Q10" s="266" t="s">
        <v>24</v>
      </c>
      <c r="R10" s="267"/>
      <c r="S10" s="235"/>
    </row>
    <row r="11" spans="1:19" ht="45.95" thickBot="1">
      <c r="A11" s="217" t="s">
        <v>25</v>
      </c>
      <c r="B11" s="218" t="s">
        <v>26</v>
      </c>
      <c r="C11" s="221" t="s">
        <v>27</v>
      </c>
      <c r="D11" s="220" t="s">
        <v>28</v>
      </c>
      <c r="E11" s="221" t="s">
        <v>27</v>
      </c>
      <c r="F11" s="222" t="s">
        <v>28</v>
      </c>
      <c r="G11" s="219" t="s">
        <v>27</v>
      </c>
      <c r="H11" s="220" t="s">
        <v>28</v>
      </c>
      <c r="I11" s="221" t="s">
        <v>27</v>
      </c>
      <c r="J11" s="222" t="s">
        <v>28</v>
      </c>
      <c r="K11" s="221" t="s">
        <v>27</v>
      </c>
      <c r="L11" s="222" t="s">
        <v>28</v>
      </c>
      <c r="M11" s="223" t="s">
        <v>27</v>
      </c>
      <c r="N11" s="224" t="s">
        <v>28</v>
      </c>
      <c r="O11" s="221" t="s">
        <v>27</v>
      </c>
      <c r="P11" s="222" t="s">
        <v>28</v>
      </c>
      <c r="Q11" s="221" t="s">
        <v>27</v>
      </c>
      <c r="R11" s="222" t="s">
        <v>28</v>
      </c>
      <c r="S11" s="243" t="s">
        <v>36</v>
      </c>
    </row>
    <row r="12" spans="1:19" ht="23.1" customHeight="1">
      <c r="A12" s="9">
        <v>1</v>
      </c>
      <c r="B12" s="236" t="str">
        <f>IF('C.C'!B10="","",'C.C'!B10)</f>
        <v>Alumno/a 1</v>
      </c>
      <c r="C12" s="122">
        <f>IF($B12="","",IF(INICIO!$C$16=1,'C.C (EP)'!BG10,'C.C(5)'!BG10))</f>
        <v>5</v>
      </c>
      <c r="D12" s="123" t="str">
        <f>IF($B12="","",IF(INICIO!$C$16=1,'C.C (EP)'!BH10,'C.C(5)'!BH10))</f>
        <v>E</v>
      </c>
      <c r="E12" s="122">
        <f>IF($B12="","",IF(INICIO!$C$16=1,'C.C (EP)'!BI10,'C.C(5)'!BI10))</f>
        <v>5</v>
      </c>
      <c r="F12" s="123" t="str">
        <f>IF($B12="","",IF(INICIO!$C$16=1,'C.C (EP)'!BJ10,'C.C(5)'!BJ10))</f>
        <v>E</v>
      </c>
      <c r="G12" s="122">
        <f>IF($B12="","",IF(INICIO!$C$16=1,'C.C (EP)'!BK10,'C.C(5)'!BK10))</f>
        <v>4.9999999999999991</v>
      </c>
      <c r="H12" s="123" t="str">
        <f>IF($B12="","",IF(INICIO!$C$16=1,'C.C (EP)'!BL10,'C.C(5)'!BL10))</f>
        <v>E</v>
      </c>
      <c r="I12" s="122">
        <f>IF($B12="","",IF(INICIO!$C$16=1,'C.C (EP)'!BM10,'C.C(5)'!BM10))</f>
        <v>5</v>
      </c>
      <c r="J12" s="123" t="str">
        <f>IF($B12="","",IF(INICIO!$C$16=1,'C.C (EP)'!BN10,'C.C(5)'!BN10))</f>
        <v>E</v>
      </c>
      <c r="K12" s="122">
        <f>IF($B12="","",IF(INICIO!$C$16=1,'C.C (EP)'!BO10,'C.C(5)'!BO10))</f>
        <v>5</v>
      </c>
      <c r="L12" s="123" t="str">
        <f>IF($B12="","",IF(INICIO!$C$16=1,'C.C (EP)'!BP10,'C.C(5)'!BP10))</f>
        <v>E</v>
      </c>
      <c r="M12" s="122">
        <f>IF($B12="","",IF(INICIO!$C$16=1,'C.C (EP)'!BQ10,'C.C(5)'!BQ10))</f>
        <v>4.9999999999999991</v>
      </c>
      <c r="N12" s="123" t="str">
        <f>IF($B12="","",IF(INICIO!$C$16=1,'C.C (EP)'!BR10,'C.C(5)'!BR10))</f>
        <v>E</v>
      </c>
      <c r="O12" s="122">
        <f>IF($B12="","",IF(INICIO!$C$16=1,'C.C (EP)'!BS10,'C.C(5)'!BS10))</f>
        <v>4.9999999999999991</v>
      </c>
      <c r="P12" s="123" t="str">
        <f>IF($B12="","",IF(INICIO!$C$16=1,'C.C (EP)'!BT10,'C.C(5)'!BT10))</f>
        <v>E</v>
      </c>
      <c r="Q12" s="122">
        <f>IF($B12="","",IF(INICIO!$C$16=1,'C.C (EP)'!BU10,'C.C(5)'!BU10))</f>
        <v>5</v>
      </c>
      <c r="R12" s="123" t="str">
        <f>IF($B12="","",IF(INICIO!$C$16=1,'C.C (EP)'!BV10,'C.C(5)'!BV10))</f>
        <v>E</v>
      </c>
      <c r="S12" s="242" t="str">
        <f>IF(B12="","",CONCATENATE("Informe de ",B12))</f>
        <v>Informe de Alumno/a 1</v>
      </c>
    </row>
    <row r="13" spans="1:19" ht="23.1" customHeight="1">
      <c r="A13" s="12">
        <v>2</v>
      </c>
      <c r="B13" s="35" t="str">
        <f>IF('C.C'!B11="","",'C.C'!B11)</f>
        <v>Alumno/a 2</v>
      </c>
      <c r="C13" s="124">
        <f>IF($B13="","",IF(INICIO!$C$16=1,'C.C (EP)'!BG11,'C.C(5)'!BG11))</f>
        <v>2.125</v>
      </c>
      <c r="D13" s="125" t="str">
        <f>IF($B13="","",IF(INICIO!$C$16=1,'C.C (EP)'!BH11,'C.C(5)'!BH11))</f>
        <v>C</v>
      </c>
      <c r="E13" s="124">
        <f>IF($B13="","",IF(INICIO!$C$16=1,'C.C (EP)'!BI11,'C.C(5)'!BI11))</f>
        <v>2.3913043478260869</v>
      </c>
      <c r="F13" s="125" t="str">
        <f>IF($B13="","",IF(INICIO!$C$16=1,'C.C (EP)'!BJ11,'C.C(5)'!BJ11))</f>
        <v>C</v>
      </c>
      <c r="G13" s="124">
        <f>IF($B13="","",IF(INICIO!$C$16=1,'C.C (EP)'!BK11,'C.C(5)'!BK11))</f>
        <v>2.395833333333333</v>
      </c>
      <c r="H13" s="125" t="str">
        <f>IF($B13="","",IF(INICIO!$C$16=1,'C.C (EP)'!BL11,'C.C(5)'!BL11))</f>
        <v>C</v>
      </c>
      <c r="I13" s="124">
        <f>IF($B13="","",IF(INICIO!$C$16=1,'C.C (EP)'!BM11,'C.C(5)'!BM11))</f>
        <v>2.4358974358974361</v>
      </c>
      <c r="J13" s="125" t="str">
        <f>IF($B13="","",IF(INICIO!$C$16=1,'C.C (EP)'!BN11,'C.C(5)'!BN11))</f>
        <v>C</v>
      </c>
      <c r="K13" s="124">
        <f>IF($B13="","",IF(INICIO!$C$16=1,'C.C (EP)'!BO11,'C.C(5)'!BO11))</f>
        <v>2.1226415094339623</v>
      </c>
      <c r="L13" s="125" t="str">
        <f>IF($B13="","",IF(INICIO!$C$16=1,'C.C (EP)'!BP11,'C.C(5)'!BP11))</f>
        <v>C</v>
      </c>
      <c r="M13" s="124">
        <f>IF($B13="","",IF(INICIO!$C$16=1,'C.C (EP)'!BQ11,'C.C(5)'!BQ11))</f>
        <v>1.9148936170212763</v>
      </c>
      <c r="N13" s="125" t="str">
        <f>IF($B13="","",IF(INICIO!$C$16=1,'C.C (EP)'!BR11,'C.C(5)'!BR11))</f>
        <v>EP</v>
      </c>
      <c r="O13" s="124">
        <f>IF($B13="","",IF(INICIO!$C$16=1,'C.C (EP)'!BS11,'C.C(5)'!BS11))</f>
        <v>2.3214285714285712</v>
      </c>
      <c r="P13" s="125" t="str">
        <f>IF($B13="","",IF(INICIO!$C$16=1,'C.C (EP)'!BT11,'C.C(5)'!BT11))</f>
        <v>C</v>
      </c>
      <c r="Q13" s="124">
        <f>IF($B13="","",IF(INICIO!$C$16=1,'C.C (EP)'!BU11,'C.C(5)'!BU11))</f>
        <v>2.4285714285714284</v>
      </c>
      <c r="R13" s="125" t="str">
        <f>IF($B13="","",IF(INICIO!$C$16=1,'C.C (EP)'!BV11,'C.C(5)'!BV11))</f>
        <v>C</v>
      </c>
      <c r="S13" s="112" t="str">
        <f t="shared" ref="S13:S51" si="0">IF(B13="","",CONCATENATE("Informe de ",B13))</f>
        <v>Informe de Alumno/a 2</v>
      </c>
    </row>
    <row r="14" spans="1:19" ht="23.1" customHeight="1">
      <c r="A14" s="18">
        <v>3</v>
      </c>
      <c r="B14" s="240" t="str">
        <f>IF('C.C'!B12="","",'C.C'!B12)</f>
        <v>Alumno/a 3</v>
      </c>
      <c r="C14" s="124">
        <f>IF($B14="","",IF(INICIO!$C$16=1,'C.C (EP)'!BG12,'C.C(5)'!BG12))</f>
        <v>1.2193220258002866</v>
      </c>
      <c r="D14" s="125" t="str">
        <f>IF($B14="","",IF(INICIO!$C$16=1,'C.C (EP)'!BH12,'C.C(5)'!BH12))</f>
        <v>EP</v>
      </c>
      <c r="E14" s="124">
        <f>IF($B14="","",IF(INICIO!$C$16=1,'C.C (EP)'!BI12,'C.C(5)'!BI12))</f>
        <v>1.4456521739130435</v>
      </c>
      <c r="F14" s="125" t="str">
        <f>IF($B14="","",IF(INICIO!$C$16=1,'C.C (EP)'!BJ12,'C.C(5)'!BJ12))</f>
        <v>EP</v>
      </c>
      <c r="G14" s="124">
        <f>IF($B14="","",IF(INICIO!$C$16=1,'C.C (EP)'!BK12,'C.C(5)'!BK12))</f>
        <v>2.1717915325054502</v>
      </c>
      <c r="H14" s="125" t="str">
        <f>IF($B14="","",IF(INICIO!$C$16=1,'C.C (EP)'!BL12,'C.C(5)'!BL12))</f>
        <v>C</v>
      </c>
      <c r="I14" s="124">
        <f>IF($B14="","",IF(INICIO!$C$16=1,'C.C (EP)'!BM12,'C.C(5)'!BM12))</f>
        <v>1.7710744939068641</v>
      </c>
      <c r="J14" s="125" t="str">
        <f>IF($B14="","",IF(INICIO!$C$16=1,'C.C (EP)'!BN12,'C.C(5)'!BN12))</f>
        <v>EP</v>
      </c>
      <c r="K14" s="124">
        <f>IF($B14="","",IF(INICIO!$C$16=1,'C.C (EP)'!BO12,'C.C(5)'!BO12))</f>
        <v>1.8875423165955476</v>
      </c>
      <c r="L14" s="125" t="str">
        <f>IF($B14="","",IF(INICIO!$C$16=1,'C.C (EP)'!BP12,'C.C(5)'!BP12))</f>
        <v>EP</v>
      </c>
      <c r="M14" s="124">
        <f>IF($B14="","",IF(INICIO!$C$16=1,'C.C (EP)'!BQ12,'C.C(5)'!BQ12))</f>
        <v>1.8234014378475587</v>
      </c>
      <c r="N14" s="125" t="str">
        <f>IF($B14="","",IF(INICIO!$C$16=1,'C.C (EP)'!BR12,'C.C(5)'!BR12))</f>
        <v>EP</v>
      </c>
      <c r="O14" s="124">
        <f>IF($B14="","",IF(INICIO!$C$16=1,'C.C (EP)'!BS12,'C.C(5)'!BS12))</f>
        <v>1.8433554817275748</v>
      </c>
      <c r="P14" s="125" t="str">
        <f>IF($B14="","",IF(INICIO!$C$16=1,'C.C (EP)'!BT12,'C.C(5)'!BT12))</f>
        <v>EP</v>
      </c>
      <c r="Q14" s="124">
        <f>IF($B14="","",IF(INICIO!$C$16=1,'C.C (EP)'!BU12,'C.C(5)'!BU12))</f>
        <v>1.6521785274329575</v>
      </c>
      <c r="R14" s="125" t="str">
        <f>IF($B14="","",IF(INICIO!$C$16=1,'C.C (EP)'!BV12,'C.C(5)'!BV12))</f>
        <v>EP</v>
      </c>
      <c r="S14" s="239" t="str">
        <f t="shared" si="0"/>
        <v>Informe de Alumno/a 3</v>
      </c>
    </row>
    <row r="15" spans="1:19" ht="23.1" customHeight="1">
      <c r="A15" s="12">
        <v>4</v>
      </c>
      <c r="B15" s="35" t="str">
        <f>IF('C.C'!B13="","",'C.C'!B13)</f>
        <v/>
      </c>
      <c r="C15" s="124" t="str">
        <f>IF($B15="","",IF(INICIO!$C$16=1,'C.C (EP)'!BG13,'C.C(5)'!BG13))</f>
        <v/>
      </c>
      <c r="D15" s="125" t="str">
        <f>IF($B15="","",IF(INICIO!$C$16=1,'C.C (EP)'!BH13,'C.C(5)'!BH13))</f>
        <v/>
      </c>
      <c r="E15" s="124" t="str">
        <f>IF($B15="","",IF(INICIO!$C$16=1,'C.C (EP)'!BI13,'C.C(5)'!BI13))</f>
        <v/>
      </c>
      <c r="F15" s="125" t="str">
        <f>IF($B15="","",IF(INICIO!$C$16=1,'C.C (EP)'!BJ13,'C.C(5)'!BJ13))</f>
        <v/>
      </c>
      <c r="G15" s="124" t="str">
        <f>IF($B15="","",IF(INICIO!$C$16=1,'C.C (EP)'!BK13,'C.C(5)'!BK13))</f>
        <v/>
      </c>
      <c r="H15" s="125" t="str">
        <f>IF($B15="","",IF(INICIO!$C$16=1,'C.C (EP)'!BL13,'C.C(5)'!BL13))</f>
        <v/>
      </c>
      <c r="I15" s="124" t="str">
        <f>IF($B15="","",IF(INICIO!$C$16=1,'C.C (EP)'!BM13,'C.C(5)'!BM13))</f>
        <v/>
      </c>
      <c r="J15" s="125" t="str">
        <f>IF($B15="","",IF(INICIO!$C$16=1,'C.C (EP)'!BN13,'C.C(5)'!BN13))</f>
        <v/>
      </c>
      <c r="K15" s="124" t="str">
        <f>IF($B15="","",IF(INICIO!$C$16=1,'C.C (EP)'!BO13,'C.C(5)'!BO13))</f>
        <v/>
      </c>
      <c r="L15" s="125" t="str">
        <f>IF($B15="","",IF(INICIO!$C$16=1,'C.C (EP)'!BP13,'C.C(5)'!BP13))</f>
        <v/>
      </c>
      <c r="M15" s="124" t="str">
        <f>IF($B15="","",IF(INICIO!$C$16=1,'C.C (EP)'!BQ13,'C.C(5)'!BQ13))</f>
        <v/>
      </c>
      <c r="N15" s="125" t="str">
        <f>IF($B15="","",IF(INICIO!$C$16=1,'C.C (EP)'!BR13,'C.C(5)'!BR13))</f>
        <v/>
      </c>
      <c r="O15" s="124" t="str">
        <f>IF($B15="","",IF(INICIO!$C$16=1,'C.C (EP)'!BS13,'C.C(5)'!BS13))</f>
        <v/>
      </c>
      <c r="P15" s="125" t="str">
        <f>IF($B15="","",IF(INICIO!$C$16=1,'C.C (EP)'!BT13,'C.C(5)'!BT13))</f>
        <v/>
      </c>
      <c r="Q15" s="124" t="str">
        <f>IF($B15="","",IF(INICIO!$C$16=1,'C.C (EP)'!BU13,'C.C(5)'!BU13))</f>
        <v/>
      </c>
      <c r="R15" s="125" t="str">
        <f>IF($B15="","",IF(INICIO!$C$16=1,'C.C (EP)'!BV13,'C.C(5)'!BV13))</f>
        <v/>
      </c>
      <c r="S15" s="112" t="str">
        <f t="shared" si="0"/>
        <v/>
      </c>
    </row>
    <row r="16" spans="1:19" ht="23.1" customHeight="1">
      <c r="A16" s="18">
        <v>5</v>
      </c>
      <c r="B16" s="240" t="str">
        <f>IF('C.C'!B14="","",'C.C'!B14)</f>
        <v/>
      </c>
      <c r="C16" s="124" t="str">
        <f>IF($B16="","",IF(INICIO!$C$16=1,'C.C (EP)'!BG14,'C.C(5)'!BG14))</f>
        <v/>
      </c>
      <c r="D16" s="125" t="str">
        <f>IF($B16="","",IF(INICIO!$C$16=1,'C.C (EP)'!BH14,'C.C(5)'!BH14))</f>
        <v/>
      </c>
      <c r="E16" s="124" t="str">
        <f>IF($B16="","",IF(INICIO!$C$16=1,'C.C (EP)'!BI14,'C.C(5)'!BI14))</f>
        <v/>
      </c>
      <c r="F16" s="125" t="str">
        <f>IF($B16="","",IF(INICIO!$C$16=1,'C.C (EP)'!BJ14,'C.C(5)'!BJ14))</f>
        <v/>
      </c>
      <c r="G16" s="124" t="str">
        <f>IF($B16="","",IF(INICIO!$C$16=1,'C.C (EP)'!BK14,'C.C(5)'!BK14))</f>
        <v/>
      </c>
      <c r="H16" s="125" t="str">
        <f>IF($B16="","",IF(INICIO!$C$16=1,'C.C (EP)'!BL14,'C.C(5)'!BL14))</f>
        <v/>
      </c>
      <c r="I16" s="124" t="str">
        <f>IF($B16="","",IF(INICIO!$C$16=1,'C.C (EP)'!BM14,'C.C(5)'!BM14))</f>
        <v/>
      </c>
      <c r="J16" s="125" t="str">
        <f>IF($B16="","",IF(INICIO!$C$16=1,'C.C (EP)'!BN14,'C.C(5)'!BN14))</f>
        <v/>
      </c>
      <c r="K16" s="124" t="str">
        <f>IF($B16="","",IF(INICIO!$C$16=1,'C.C (EP)'!BO14,'C.C(5)'!BO14))</f>
        <v/>
      </c>
      <c r="L16" s="125" t="str">
        <f>IF($B16="","",IF(INICIO!$C$16=1,'C.C (EP)'!BP14,'C.C(5)'!BP14))</f>
        <v/>
      </c>
      <c r="M16" s="124" t="str">
        <f>IF($B16="","",IF(INICIO!$C$16=1,'C.C (EP)'!BQ14,'C.C(5)'!BQ14))</f>
        <v/>
      </c>
      <c r="N16" s="125" t="str">
        <f>IF($B16="","",IF(INICIO!$C$16=1,'C.C (EP)'!BR14,'C.C(5)'!BR14))</f>
        <v/>
      </c>
      <c r="O16" s="124" t="str">
        <f>IF($B16="","",IF(INICIO!$C$16=1,'C.C (EP)'!BS14,'C.C(5)'!BS14))</f>
        <v/>
      </c>
      <c r="P16" s="125" t="str">
        <f>IF($B16="","",IF(INICIO!$C$16=1,'C.C (EP)'!BT14,'C.C(5)'!BT14))</f>
        <v/>
      </c>
      <c r="Q16" s="124" t="str">
        <f>IF($B16="","",IF(INICIO!$C$16=1,'C.C (EP)'!BU14,'C.C(5)'!BU14))</f>
        <v/>
      </c>
      <c r="R16" s="125" t="str">
        <f>IF($B16="","",IF(INICIO!$C$16=1,'C.C (EP)'!BV14,'C.C(5)'!BV14))</f>
        <v/>
      </c>
      <c r="S16" s="239" t="str">
        <f t="shared" si="0"/>
        <v/>
      </c>
    </row>
    <row r="17" spans="1:19" ht="23.1" customHeight="1">
      <c r="A17" s="12">
        <v>6</v>
      </c>
      <c r="B17" s="35" t="str">
        <f>IF('C.C'!B15="","",'C.C'!B15)</f>
        <v/>
      </c>
      <c r="C17" s="124" t="str">
        <f>IF($B17="","",IF(INICIO!$C$16=1,'C.C (EP)'!BG15,'C.C(5)'!BG15))</f>
        <v/>
      </c>
      <c r="D17" s="125" t="str">
        <f>IF($B17="","",IF(INICIO!$C$16=1,'C.C (EP)'!BH15,'C.C(5)'!BH15))</f>
        <v/>
      </c>
      <c r="E17" s="124" t="str">
        <f>IF($B17="","",IF(INICIO!$C$16=1,'C.C (EP)'!BI15,'C.C(5)'!BI15))</f>
        <v/>
      </c>
      <c r="F17" s="125" t="str">
        <f>IF($B17="","",IF(INICIO!$C$16=1,'C.C (EP)'!BJ15,'C.C(5)'!BJ15))</f>
        <v/>
      </c>
      <c r="G17" s="124" t="str">
        <f>IF($B17="","",IF(INICIO!$C$16=1,'C.C (EP)'!BK15,'C.C(5)'!BK15))</f>
        <v/>
      </c>
      <c r="H17" s="125" t="str">
        <f>IF($B17="","",IF(INICIO!$C$16=1,'C.C (EP)'!BL15,'C.C(5)'!BL15))</f>
        <v/>
      </c>
      <c r="I17" s="124" t="str">
        <f>IF($B17="","",IF(INICIO!$C$16=1,'C.C (EP)'!BM15,'C.C(5)'!BM15))</f>
        <v/>
      </c>
      <c r="J17" s="125" t="str">
        <f>IF($B17="","",IF(INICIO!$C$16=1,'C.C (EP)'!BN15,'C.C(5)'!BN15))</f>
        <v/>
      </c>
      <c r="K17" s="124" t="str">
        <f>IF($B17="","",IF(INICIO!$C$16=1,'C.C (EP)'!BO15,'C.C(5)'!BO15))</f>
        <v/>
      </c>
      <c r="L17" s="125" t="str">
        <f>IF($B17="","",IF(INICIO!$C$16=1,'C.C (EP)'!BP15,'C.C(5)'!BP15))</f>
        <v/>
      </c>
      <c r="M17" s="124" t="str">
        <f>IF($B17="","",IF(INICIO!$C$16=1,'C.C (EP)'!BQ15,'C.C(5)'!BQ15))</f>
        <v/>
      </c>
      <c r="N17" s="125" t="str">
        <f>IF($B17="","",IF(INICIO!$C$16=1,'C.C (EP)'!BR15,'C.C(5)'!BR15))</f>
        <v/>
      </c>
      <c r="O17" s="124" t="str">
        <f>IF($B17="","",IF(INICIO!$C$16=1,'C.C (EP)'!BS15,'C.C(5)'!BS15))</f>
        <v/>
      </c>
      <c r="P17" s="125" t="str">
        <f>IF($B17="","",IF(INICIO!$C$16=1,'C.C (EP)'!BT15,'C.C(5)'!BT15))</f>
        <v/>
      </c>
      <c r="Q17" s="124" t="str">
        <f>IF($B17="","",IF(INICIO!$C$16=1,'C.C (EP)'!BU15,'C.C(5)'!BU15))</f>
        <v/>
      </c>
      <c r="R17" s="125" t="str">
        <f>IF($B17="","",IF(INICIO!$C$16=1,'C.C (EP)'!BV15,'C.C(5)'!BV15))</f>
        <v/>
      </c>
      <c r="S17" s="112" t="str">
        <f t="shared" si="0"/>
        <v/>
      </c>
    </row>
    <row r="18" spans="1:19" ht="23.1" customHeight="1">
      <c r="A18" s="18">
        <v>7</v>
      </c>
      <c r="B18" s="240" t="str">
        <f>IF('C.C'!B16="","",'C.C'!B16)</f>
        <v/>
      </c>
      <c r="C18" s="124" t="str">
        <f>IF($B18="","",IF(INICIO!$C$16=1,'C.C (EP)'!BG16,'C.C(5)'!BG16))</f>
        <v/>
      </c>
      <c r="D18" s="125" t="str">
        <f>IF($B18="","",IF(INICIO!$C$16=1,'C.C (EP)'!BH16,'C.C(5)'!BH16))</f>
        <v/>
      </c>
      <c r="E18" s="124" t="str">
        <f>IF($B18="","",IF(INICIO!$C$16=1,'C.C (EP)'!BI16,'C.C(5)'!BI16))</f>
        <v/>
      </c>
      <c r="F18" s="125" t="str">
        <f>IF($B18="","",IF(INICIO!$C$16=1,'C.C (EP)'!BJ16,'C.C(5)'!BJ16))</f>
        <v/>
      </c>
      <c r="G18" s="124" t="str">
        <f>IF($B18="","",IF(INICIO!$C$16=1,'C.C (EP)'!BK16,'C.C(5)'!BK16))</f>
        <v/>
      </c>
      <c r="H18" s="125" t="str">
        <f>IF($B18="","",IF(INICIO!$C$16=1,'C.C (EP)'!BL16,'C.C(5)'!BL16))</f>
        <v/>
      </c>
      <c r="I18" s="124" t="str">
        <f>IF($B18="","",IF(INICIO!$C$16=1,'C.C (EP)'!BM16,'C.C(5)'!BM16))</f>
        <v/>
      </c>
      <c r="J18" s="125" t="str">
        <f>IF($B18="","",IF(INICIO!$C$16=1,'C.C (EP)'!BN16,'C.C(5)'!BN16))</f>
        <v/>
      </c>
      <c r="K18" s="124" t="str">
        <f>IF($B18="","",IF(INICIO!$C$16=1,'C.C (EP)'!BO16,'C.C(5)'!BO16))</f>
        <v/>
      </c>
      <c r="L18" s="125" t="str">
        <f>IF($B18="","",IF(INICIO!$C$16=1,'C.C (EP)'!BP16,'C.C(5)'!BP16))</f>
        <v/>
      </c>
      <c r="M18" s="124" t="str">
        <f>IF($B18="","",IF(INICIO!$C$16=1,'C.C (EP)'!BQ16,'C.C(5)'!BQ16))</f>
        <v/>
      </c>
      <c r="N18" s="125" t="str">
        <f>IF($B18="","",IF(INICIO!$C$16=1,'C.C (EP)'!BR16,'C.C(5)'!BR16))</f>
        <v/>
      </c>
      <c r="O18" s="124" t="str">
        <f>IF($B18="","",IF(INICIO!$C$16=1,'C.C (EP)'!BS16,'C.C(5)'!BS16))</f>
        <v/>
      </c>
      <c r="P18" s="125" t="str">
        <f>IF($B18="","",IF(INICIO!$C$16=1,'C.C (EP)'!BT16,'C.C(5)'!BT16))</f>
        <v/>
      </c>
      <c r="Q18" s="124" t="str">
        <f>IF($B18="","",IF(INICIO!$C$16=1,'C.C (EP)'!BU16,'C.C(5)'!BU16))</f>
        <v/>
      </c>
      <c r="R18" s="125" t="str">
        <f>IF($B18="","",IF(INICIO!$C$16=1,'C.C (EP)'!BV16,'C.C(5)'!BV16))</f>
        <v/>
      </c>
      <c r="S18" s="239" t="str">
        <f t="shared" si="0"/>
        <v/>
      </c>
    </row>
    <row r="19" spans="1:19" ht="23.1" customHeight="1">
      <c r="A19" s="12">
        <v>8</v>
      </c>
      <c r="B19" s="35" t="str">
        <f>IF('C.C'!B17="","",'C.C'!B17)</f>
        <v/>
      </c>
      <c r="C19" s="124" t="str">
        <f>IF($B19="","",IF(INICIO!$C$16=1,'C.C (EP)'!BG17,'C.C(5)'!BG17))</f>
        <v/>
      </c>
      <c r="D19" s="125" t="str">
        <f>IF($B19="","",IF(INICIO!$C$16=1,'C.C (EP)'!BH17,'C.C(5)'!BH17))</f>
        <v/>
      </c>
      <c r="E19" s="124" t="str">
        <f>IF($B19="","",IF(INICIO!$C$16=1,'C.C (EP)'!BI17,'C.C(5)'!BI17))</f>
        <v/>
      </c>
      <c r="F19" s="125" t="str">
        <f>IF($B19="","",IF(INICIO!$C$16=1,'C.C (EP)'!BJ17,'C.C(5)'!BJ17))</f>
        <v/>
      </c>
      <c r="G19" s="124" t="str">
        <f>IF($B19="","",IF(INICIO!$C$16=1,'C.C (EP)'!BK17,'C.C(5)'!BK17))</f>
        <v/>
      </c>
      <c r="H19" s="125" t="str">
        <f>IF($B19="","",IF(INICIO!$C$16=1,'C.C (EP)'!BL17,'C.C(5)'!BL17))</f>
        <v/>
      </c>
      <c r="I19" s="124" t="str">
        <f>IF($B19="","",IF(INICIO!$C$16=1,'C.C (EP)'!BM17,'C.C(5)'!BM17))</f>
        <v/>
      </c>
      <c r="J19" s="125" t="str">
        <f>IF($B19="","",IF(INICIO!$C$16=1,'C.C (EP)'!BN17,'C.C(5)'!BN17))</f>
        <v/>
      </c>
      <c r="K19" s="124" t="str">
        <f>IF($B19="","",IF(INICIO!$C$16=1,'C.C (EP)'!BO17,'C.C(5)'!BO17))</f>
        <v/>
      </c>
      <c r="L19" s="125" t="str">
        <f>IF($B19="","",IF(INICIO!$C$16=1,'C.C (EP)'!BP17,'C.C(5)'!BP17))</f>
        <v/>
      </c>
      <c r="M19" s="124" t="str">
        <f>IF($B19="","",IF(INICIO!$C$16=1,'C.C (EP)'!BQ17,'C.C(5)'!BQ17))</f>
        <v/>
      </c>
      <c r="N19" s="125" t="str">
        <f>IF($B19="","",IF(INICIO!$C$16=1,'C.C (EP)'!BR17,'C.C(5)'!BR17))</f>
        <v/>
      </c>
      <c r="O19" s="124" t="str">
        <f>IF($B19="","",IF(INICIO!$C$16=1,'C.C (EP)'!BS17,'C.C(5)'!BS17))</f>
        <v/>
      </c>
      <c r="P19" s="125" t="str">
        <f>IF($B19="","",IF(INICIO!$C$16=1,'C.C (EP)'!BT17,'C.C(5)'!BT17))</f>
        <v/>
      </c>
      <c r="Q19" s="124" t="str">
        <f>IF($B19="","",IF(INICIO!$C$16=1,'C.C (EP)'!BU17,'C.C(5)'!BU17))</f>
        <v/>
      </c>
      <c r="R19" s="125" t="str">
        <f>IF($B19="","",IF(INICIO!$C$16=1,'C.C (EP)'!BV17,'C.C(5)'!BV17))</f>
        <v/>
      </c>
      <c r="S19" s="112" t="str">
        <f t="shared" si="0"/>
        <v/>
      </c>
    </row>
    <row r="20" spans="1:19" ht="23.1" customHeight="1">
      <c r="A20" s="18">
        <v>9</v>
      </c>
      <c r="B20" s="240" t="str">
        <f>IF('C.C'!B18="","",'C.C'!B18)</f>
        <v/>
      </c>
      <c r="C20" s="124" t="str">
        <f>IF($B20="","",IF(INICIO!$C$16=1,'C.C (EP)'!BG18,'C.C(5)'!BG18))</f>
        <v/>
      </c>
      <c r="D20" s="125" t="str">
        <f>IF($B20="","",IF(INICIO!$C$16=1,'C.C (EP)'!BH18,'C.C(5)'!BH18))</f>
        <v/>
      </c>
      <c r="E20" s="124" t="str">
        <f>IF($B20="","",IF(INICIO!$C$16=1,'C.C (EP)'!BI18,'C.C(5)'!BI18))</f>
        <v/>
      </c>
      <c r="F20" s="125" t="str">
        <f>IF($B20="","",IF(INICIO!$C$16=1,'C.C (EP)'!BJ18,'C.C(5)'!BJ18))</f>
        <v/>
      </c>
      <c r="G20" s="124" t="str">
        <f>IF($B20="","",IF(INICIO!$C$16=1,'C.C (EP)'!BK18,'C.C(5)'!BK18))</f>
        <v/>
      </c>
      <c r="H20" s="125" t="str">
        <f>IF($B20="","",IF(INICIO!$C$16=1,'C.C (EP)'!BL18,'C.C(5)'!BL18))</f>
        <v/>
      </c>
      <c r="I20" s="124" t="str">
        <f>IF($B20="","",IF(INICIO!$C$16=1,'C.C (EP)'!BM18,'C.C(5)'!BM18))</f>
        <v/>
      </c>
      <c r="J20" s="125" t="str">
        <f>IF($B20="","",IF(INICIO!$C$16=1,'C.C (EP)'!BN18,'C.C(5)'!BN18))</f>
        <v/>
      </c>
      <c r="K20" s="124" t="str">
        <f>IF($B20="","",IF(INICIO!$C$16=1,'C.C (EP)'!BO18,'C.C(5)'!BO18))</f>
        <v/>
      </c>
      <c r="L20" s="125" t="str">
        <f>IF($B20="","",IF(INICIO!$C$16=1,'C.C (EP)'!BP18,'C.C(5)'!BP18))</f>
        <v/>
      </c>
      <c r="M20" s="124" t="str">
        <f>IF($B20="","",IF(INICIO!$C$16=1,'C.C (EP)'!BQ18,'C.C(5)'!BQ18))</f>
        <v/>
      </c>
      <c r="N20" s="125" t="str">
        <f>IF($B20="","",IF(INICIO!$C$16=1,'C.C (EP)'!BR18,'C.C(5)'!BR18))</f>
        <v/>
      </c>
      <c r="O20" s="124" t="str">
        <f>IF($B20="","",IF(INICIO!$C$16=1,'C.C (EP)'!BS18,'C.C(5)'!BS18))</f>
        <v/>
      </c>
      <c r="P20" s="125" t="str">
        <f>IF($B20="","",IF(INICIO!$C$16=1,'C.C (EP)'!BT18,'C.C(5)'!BT18))</f>
        <v/>
      </c>
      <c r="Q20" s="124" t="str">
        <f>IF($B20="","",IF(INICIO!$C$16=1,'C.C (EP)'!BU18,'C.C(5)'!BU18))</f>
        <v/>
      </c>
      <c r="R20" s="125" t="str">
        <f>IF($B20="","",IF(INICIO!$C$16=1,'C.C (EP)'!BV18,'C.C(5)'!BV18))</f>
        <v/>
      </c>
      <c r="S20" s="239" t="str">
        <f t="shared" si="0"/>
        <v/>
      </c>
    </row>
    <row r="21" spans="1:19" ht="23.1" customHeight="1">
      <c r="A21" s="12">
        <v>10</v>
      </c>
      <c r="B21" s="35" t="str">
        <f>IF('C.C'!B19="","",'C.C'!B19)</f>
        <v/>
      </c>
      <c r="C21" s="124" t="str">
        <f>IF($B21="","",IF(INICIO!$C$16=1,'C.C (EP)'!BG19,'C.C(5)'!BG19))</f>
        <v/>
      </c>
      <c r="D21" s="125" t="str">
        <f>IF($B21="","",IF(INICIO!$C$16=1,'C.C (EP)'!BH19,'C.C(5)'!BH19))</f>
        <v/>
      </c>
      <c r="E21" s="124" t="str">
        <f>IF($B21="","",IF(INICIO!$C$16=1,'C.C (EP)'!BI19,'C.C(5)'!BI19))</f>
        <v/>
      </c>
      <c r="F21" s="125" t="str">
        <f>IF($B21="","",IF(INICIO!$C$16=1,'C.C (EP)'!BJ19,'C.C(5)'!BJ19))</f>
        <v/>
      </c>
      <c r="G21" s="124" t="str">
        <f>IF($B21="","",IF(INICIO!$C$16=1,'C.C (EP)'!BK19,'C.C(5)'!BK19))</f>
        <v/>
      </c>
      <c r="H21" s="125" t="str">
        <f>IF($B21="","",IF(INICIO!$C$16=1,'C.C (EP)'!BL19,'C.C(5)'!BL19))</f>
        <v/>
      </c>
      <c r="I21" s="124" t="str">
        <f>IF($B21="","",IF(INICIO!$C$16=1,'C.C (EP)'!BM19,'C.C(5)'!BM19))</f>
        <v/>
      </c>
      <c r="J21" s="125" t="str">
        <f>IF($B21="","",IF(INICIO!$C$16=1,'C.C (EP)'!BN19,'C.C(5)'!BN19))</f>
        <v/>
      </c>
      <c r="K21" s="124" t="str">
        <f>IF($B21="","",IF(INICIO!$C$16=1,'C.C (EP)'!BO19,'C.C(5)'!BO19))</f>
        <v/>
      </c>
      <c r="L21" s="125" t="str">
        <f>IF($B21="","",IF(INICIO!$C$16=1,'C.C (EP)'!BP19,'C.C(5)'!BP19))</f>
        <v/>
      </c>
      <c r="M21" s="124" t="str">
        <f>IF($B21="","",IF(INICIO!$C$16=1,'C.C (EP)'!BQ19,'C.C(5)'!BQ19))</f>
        <v/>
      </c>
      <c r="N21" s="125" t="str">
        <f>IF($B21="","",IF(INICIO!$C$16=1,'C.C (EP)'!BR19,'C.C(5)'!BR19))</f>
        <v/>
      </c>
      <c r="O21" s="124" t="str">
        <f>IF($B21="","",IF(INICIO!$C$16=1,'C.C (EP)'!BS19,'C.C(5)'!BS19))</f>
        <v/>
      </c>
      <c r="P21" s="125" t="str">
        <f>IF($B21="","",IF(INICIO!$C$16=1,'C.C (EP)'!BT19,'C.C(5)'!BT19))</f>
        <v/>
      </c>
      <c r="Q21" s="124" t="str">
        <f>IF($B21="","",IF(INICIO!$C$16=1,'C.C (EP)'!BU19,'C.C(5)'!BU19))</f>
        <v/>
      </c>
      <c r="R21" s="125" t="str">
        <f>IF($B21="","",IF(INICIO!$C$16=1,'C.C (EP)'!BV19,'C.C(5)'!BV19))</f>
        <v/>
      </c>
      <c r="S21" s="112" t="str">
        <f t="shared" si="0"/>
        <v/>
      </c>
    </row>
    <row r="22" spans="1:19" ht="23.1" customHeight="1">
      <c r="A22" s="18">
        <v>11</v>
      </c>
      <c r="B22" s="240" t="str">
        <f>IF('C.C'!B20="","",'C.C'!B20)</f>
        <v/>
      </c>
      <c r="C22" s="124" t="str">
        <f>IF($B22="","",IF(INICIO!$C$16=1,'C.C (EP)'!BG20,'C.C(5)'!BG20))</f>
        <v/>
      </c>
      <c r="D22" s="125" t="str">
        <f>IF($B22="","",IF(INICIO!$C$16=1,'C.C (EP)'!BH20,'C.C(5)'!BH20))</f>
        <v/>
      </c>
      <c r="E22" s="124" t="str">
        <f>IF($B22="","",IF(INICIO!$C$16=1,'C.C (EP)'!BI20,'C.C(5)'!BI20))</f>
        <v/>
      </c>
      <c r="F22" s="125" t="str">
        <f>IF($B22="","",IF(INICIO!$C$16=1,'C.C (EP)'!BJ20,'C.C(5)'!BJ20))</f>
        <v/>
      </c>
      <c r="G22" s="124" t="str">
        <f>IF($B22="","",IF(INICIO!$C$16=1,'C.C (EP)'!BK20,'C.C(5)'!BK20))</f>
        <v/>
      </c>
      <c r="H22" s="125" t="str">
        <f>IF($B22="","",IF(INICIO!$C$16=1,'C.C (EP)'!BL20,'C.C(5)'!BL20))</f>
        <v/>
      </c>
      <c r="I22" s="124" t="str">
        <f>IF($B22="","",IF(INICIO!$C$16=1,'C.C (EP)'!BM20,'C.C(5)'!BM20))</f>
        <v/>
      </c>
      <c r="J22" s="125" t="str">
        <f>IF($B22="","",IF(INICIO!$C$16=1,'C.C (EP)'!BN20,'C.C(5)'!BN20))</f>
        <v/>
      </c>
      <c r="K22" s="124" t="str">
        <f>IF($B22="","",IF(INICIO!$C$16=1,'C.C (EP)'!BO20,'C.C(5)'!BO20))</f>
        <v/>
      </c>
      <c r="L22" s="125" t="str">
        <f>IF($B22="","",IF(INICIO!$C$16=1,'C.C (EP)'!BP20,'C.C(5)'!BP20))</f>
        <v/>
      </c>
      <c r="M22" s="124" t="str">
        <f>IF($B22="","",IF(INICIO!$C$16=1,'C.C (EP)'!BQ20,'C.C(5)'!BQ20))</f>
        <v/>
      </c>
      <c r="N22" s="125" t="str">
        <f>IF($B22="","",IF(INICIO!$C$16=1,'C.C (EP)'!BR20,'C.C(5)'!BR20))</f>
        <v/>
      </c>
      <c r="O22" s="124" t="str">
        <f>IF($B22="","",IF(INICIO!$C$16=1,'C.C (EP)'!BS20,'C.C(5)'!BS20))</f>
        <v/>
      </c>
      <c r="P22" s="125" t="str">
        <f>IF($B22="","",IF(INICIO!$C$16=1,'C.C (EP)'!BT20,'C.C(5)'!BT20))</f>
        <v/>
      </c>
      <c r="Q22" s="124" t="str">
        <f>IF($B22="","",IF(INICIO!$C$16=1,'C.C (EP)'!BU20,'C.C(5)'!BU20))</f>
        <v/>
      </c>
      <c r="R22" s="125" t="str">
        <f>IF($B22="","",IF(INICIO!$C$16=1,'C.C (EP)'!BV20,'C.C(5)'!BV20))</f>
        <v/>
      </c>
      <c r="S22" s="239" t="str">
        <f t="shared" si="0"/>
        <v/>
      </c>
    </row>
    <row r="23" spans="1:19" ht="23.1" customHeight="1">
      <c r="A23" s="12">
        <v>12</v>
      </c>
      <c r="B23" s="35" t="str">
        <f>IF('C.C'!B21="","",'C.C'!B21)</f>
        <v/>
      </c>
      <c r="C23" s="124" t="str">
        <f>IF($B23="","",IF(INICIO!$C$16=1,'C.C (EP)'!BG21,'C.C(5)'!BG21))</f>
        <v/>
      </c>
      <c r="D23" s="125" t="str">
        <f>IF($B23="","",IF(INICIO!$C$16=1,'C.C (EP)'!BH21,'C.C(5)'!BH21))</f>
        <v/>
      </c>
      <c r="E23" s="124" t="str">
        <f>IF($B23="","",IF(INICIO!$C$16=1,'C.C (EP)'!BI21,'C.C(5)'!BI21))</f>
        <v/>
      </c>
      <c r="F23" s="125" t="str">
        <f>IF($B23="","",IF(INICIO!$C$16=1,'C.C (EP)'!BJ21,'C.C(5)'!BJ21))</f>
        <v/>
      </c>
      <c r="G23" s="124" t="str">
        <f>IF($B23="","",IF(INICIO!$C$16=1,'C.C (EP)'!BK21,'C.C(5)'!BK21))</f>
        <v/>
      </c>
      <c r="H23" s="125" t="str">
        <f>IF($B23="","",IF(INICIO!$C$16=1,'C.C (EP)'!BL21,'C.C(5)'!BL21))</f>
        <v/>
      </c>
      <c r="I23" s="124" t="str">
        <f>IF($B23="","",IF(INICIO!$C$16=1,'C.C (EP)'!BM21,'C.C(5)'!BM21))</f>
        <v/>
      </c>
      <c r="J23" s="125" t="str">
        <f>IF($B23="","",IF(INICIO!$C$16=1,'C.C (EP)'!BN21,'C.C(5)'!BN21))</f>
        <v/>
      </c>
      <c r="K23" s="124" t="str">
        <f>IF($B23="","",IF(INICIO!$C$16=1,'C.C (EP)'!BO21,'C.C(5)'!BO21))</f>
        <v/>
      </c>
      <c r="L23" s="125" t="str">
        <f>IF($B23="","",IF(INICIO!$C$16=1,'C.C (EP)'!BP21,'C.C(5)'!BP21))</f>
        <v/>
      </c>
      <c r="M23" s="124" t="str">
        <f>IF($B23="","",IF(INICIO!$C$16=1,'C.C (EP)'!BQ21,'C.C(5)'!BQ21))</f>
        <v/>
      </c>
      <c r="N23" s="125" t="str">
        <f>IF($B23="","",IF(INICIO!$C$16=1,'C.C (EP)'!BR21,'C.C(5)'!BR21))</f>
        <v/>
      </c>
      <c r="O23" s="124" t="str">
        <f>IF($B23="","",IF(INICIO!$C$16=1,'C.C (EP)'!BS21,'C.C(5)'!BS21))</f>
        <v/>
      </c>
      <c r="P23" s="125" t="str">
        <f>IF($B23="","",IF(INICIO!$C$16=1,'C.C (EP)'!BT21,'C.C(5)'!BT21))</f>
        <v/>
      </c>
      <c r="Q23" s="124" t="str">
        <f>IF($B23="","",IF(INICIO!$C$16=1,'C.C (EP)'!BU21,'C.C(5)'!BU21))</f>
        <v/>
      </c>
      <c r="R23" s="125" t="str">
        <f>IF($B23="","",IF(INICIO!$C$16=1,'C.C (EP)'!BV21,'C.C(5)'!BV21))</f>
        <v/>
      </c>
      <c r="S23" s="112" t="str">
        <f t="shared" si="0"/>
        <v/>
      </c>
    </row>
    <row r="24" spans="1:19" ht="23.1" customHeight="1">
      <c r="A24" s="18">
        <v>13</v>
      </c>
      <c r="B24" s="240" t="str">
        <f>IF('C.C'!B22="","",'C.C'!B22)</f>
        <v/>
      </c>
      <c r="C24" s="124" t="str">
        <f>IF($B24="","",IF(INICIO!$C$16=1,'C.C (EP)'!BG22,'C.C(5)'!BG22))</f>
        <v/>
      </c>
      <c r="D24" s="125" t="str">
        <f>IF($B24="","",IF(INICIO!$C$16=1,'C.C (EP)'!BH22,'C.C(5)'!BH22))</f>
        <v/>
      </c>
      <c r="E24" s="124" t="str">
        <f>IF($B24="","",IF(INICIO!$C$16=1,'C.C (EP)'!BI22,'C.C(5)'!BI22))</f>
        <v/>
      </c>
      <c r="F24" s="125" t="str">
        <f>IF($B24="","",IF(INICIO!$C$16=1,'C.C (EP)'!BJ22,'C.C(5)'!BJ22))</f>
        <v/>
      </c>
      <c r="G24" s="124" t="str">
        <f>IF($B24="","",IF(INICIO!$C$16=1,'C.C (EP)'!BK22,'C.C(5)'!BK22))</f>
        <v/>
      </c>
      <c r="H24" s="125" t="str">
        <f>IF($B24="","",IF(INICIO!$C$16=1,'C.C (EP)'!BL22,'C.C(5)'!BL22))</f>
        <v/>
      </c>
      <c r="I24" s="124" t="str">
        <f>IF($B24="","",IF(INICIO!$C$16=1,'C.C (EP)'!BM22,'C.C(5)'!BM22))</f>
        <v/>
      </c>
      <c r="J24" s="125" t="str">
        <f>IF($B24="","",IF(INICIO!$C$16=1,'C.C (EP)'!BN22,'C.C(5)'!BN22))</f>
        <v/>
      </c>
      <c r="K24" s="124" t="str">
        <f>IF($B24="","",IF(INICIO!$C$16=1,'C.C (EP)'!BO22,'C.C(5)'!BO22))</f>
        <v/>
      </c>
      <c r="L24" s="125" t="str">
        <f>IF($B24="","",IF(INICIO!$C$16=1,'C.C (EP)'!BP22,'C.C(5)'!BP22))</f>
        <v/>
      </c>
      <c r="M24" s="124" t="str">
        <f>IF($B24="","",IF(INICIO!$C$16=1,'C.C (EP)'!BQ22,'C.C(5)'!BQ22))</f>
        <v/>
      </c>
      <c r="N24" s="125" t="str">
        <f>IF($B24="","",IF(INICIO!$C$16=1,'C.C (EP)'!BR22,'C.C(5)'!BR22))</f>
        <v/>
      </c>
      <c r="O24" s="124" t="str">
        <f>IF($B24="","",IF(INICIO!$C$16=1,'C.C (EP)'!BS22,'C.C(5)'!BS22))</f>
        <v/>
      </c>
      <c r="P24" s="125" t="str">
        <f>IF($B24="","",IF(INICIO!$C$16=1,'C.C (EP)'!BT22,'C.C(5)'!BT22))</f>
        <v/>
      </c>
      <c r="Q24" s="124" t="str">
        <f>IF($B24="","",IF(INICIO!$C$16=1,'C.C (EP)'!BU22,'C.C(5)'!BU22))</f>
        <v/>
      </c>
      <c r="R24" s="125" t="str">
        <f>IF($B24="","",IF(INICIO!$C$16=1,'C.C (EP)'!BV22,'C.C(5)'!BV22))</f>
        <v/>
      </c>
      <c r="S24" s="239" t="str">
        <f t="shared" si="0"/>
        <v/>
      </c>
    </row>
    <row r="25" spans="1:19" ht="23.1" customHeight="1">
      <c r="A25" s="12">
        <v>14</v>
      </c>
      <c r="B25" s="35" t="str">
        <f>IF('C.C'!B23="","",'C.C'!B23)</f>
        <v/>
      </c>
      <c r="C25" s="124" t="str">
        <f>IF($B25="","",IF(INICIO!$C$16=1,'C.C (EP)'!BG23,'C.C(5)'!BG23))</f>
        <v/>
      </c>
      <c r="D25" s="125" t="str">
        <f>IF($B25="","",IF(INICIO!$C$16=1,'C.C (EP)'!BH23,'C.C(5)'!BH23))</f>
        <v/>
      </c>
      <c r="E25" s="124" t="str">
        <f>IF($B25="","",IF(INICIO!$C$16=1,'C.C (EP)'!BI23,'C.C(5)'!BI23))</f>
        <v/>
      </c>
      <c r="F25" s="125" t="str">
        <f>IF($B25="","",IF(INICIO!$C$16=1,'C.C (EP)'!BJ23,'C.C(5)'!BJ23))</f>
        <v/>
      </c>
      <c r="G25" s="124" t="str">
        <f>IF($B25="","",IF(INICIO!$C$16=1,'C.C (EP)'!BK23,'C.C(5)'!BK23))</f>
        <v/>
      </c>
      <c r="H25" s="125" t="str">
        <f>IF($B25="","",IF(INICIO!$C$16=1,'C.C (EP)'!BL23,'C.C(5)'!BL23))</f>
        <v/>
      </c>
      <c r="I25" s="124" t="str">
        <f>IF($B25="","",IF(INICIO!$C$16=1,'C.C (EP)'!BM23,'C.C(5)'!BM23))</f>
        <v/>
      </c>
      <c r="J25" s="125" t="str">
        <f>IF($B25="","",IF(INICIO!$C$16=1,'C.C (EP)'!BN23,'C.C(5)'!BN23))</f>
        <v/>
      </c>
      <c r="K25" s="124" t="str">
        <f>IF($B25="","",IF(INICIO!$C$16=1,'C.C (EP)'!BO23,'C.C(5)'!BO23))</f>
        <v/>
      </c>
      <c r="L25" s="125" t="str">
        <f>IF($B25="","",IF(INICIO!$C$16=1,'C.C (EP)'!BP23,'C.C(5)'!BP23))</f>
        <v/>
      </c>
      <c r="M25" s="124" t="str">
        <f>IF($B25="","",IF(INICIO!$C$16=1,'C.C (EP)'!BQ23,'C.C(5)'!BQ23))</f>
        <v/>
      </c>
      <c r="N25" s="125" t="str">
        <f>IF($B25="","",IF(INICIO!$C$16=1,'C.C (EP)'!BR23,'C.C(5)'!BR23))</f>
        <v/>
      </c>
      <c r="O25" s="124" t="str">
        <f>IF($B25="","",IF(INICIO!$C$16=1,'C.C (EP)'!BS23,'C.C(5)'!BS23))</f>
        <v/>
      </c>
      <c r="P25" s="125" t="str">
        <f>IF($B25="","",IF(INICIO!$C$16=1,'C.C (EP)'!BT23,'C.C(5)'!BT23))</f>
        <v/>
      </c>
      <c r="Q25" s="124" t="str">
        <f>IF($B25="","",IF(INICIO!$C$16=1,'C.C (EP)'!BU23,'C.C(5)'!BU23))</f>
        <v/>
      </c>
      <c r="R25" s="125" t="str">
        <f>IF($B25="","",IF(INICIO!$C$16=1,'C.C (EP)'!BV23,'C.C(5)'!BV23))</f>
        <v/>
      </c>
      <c r="S25" s="112" t="str">
        <f t="shared" si="0"/>
        <v/>
      </c>
    </row>
    <row r="26" spans="1:19" ht="23.1" customHeight="1">
      <c r="A26" s="18">
        <v>15</v>
      </c>
      <c r="B26" s="240" t="str">
        <f>IF('C.C'!B24="","",'C.C'!B24)</f>
        <v/>
      </c>
      <c r="C26" s="124" t="str">
        <f>IF($B26="","",IF(INICIO!$C$16=1,'C.C (EP)'!BG24,'C.C(5)'!BG24))</f>
        <v/>
      </c>
      <c r="D26" s="125" t="str">
        <f>IF($B26="","",IF(INICIO!$C$16=1,'C.C (EP)'!BH24,'C.C(5)'!BH24))</f>
        <v/>
      </c>
      <c r="E26" s="124" t="str">
        <f>IF($B26="","",IF(INICIO!$C$16=1,'C.C (EP)'!BI24,'C.C(5)'!BI24))</f>
        <v/>
      </c>
      <c r="F26" s="125" t="str">
        <f>IF($B26="","",IF(INICIO!$C$16=1,'C.C (EP)'!BJ24,'C.C(5)'!BJ24))</f>
        <v/>
      </c>
      <c r="G26" s="124" t="str">
        <f>IF($B26="","",IF(INICIO!$C$16=1,'C.C (EP)'!BK24,'C.C(5)'!BK24))</f>
        <v/>
      </c>
      <c r="H26" s="125" t="str">
        <f>IF($B26="","",IF(INICIO!$C$16=1,'C.C (EP)'!BL24,'C.C(5)'!BL24))</f>
        <v/>
      </c>
      <c r="I26" s="124" t="str">
        <f>IF($B26="","",IF(INICIO!$C$16=1,'C.C (EP)'!BM24,'C.C(5)'!BM24))</f>
        <v/>
      </c>
      <c r="J26" s="125" t="str">
        <f>IF($B26="","",IF(INICIO!$C$16=1,'C.C (EP)'!BN24,'C.C(5)'!BN24))</f>
        <v/>
      </c>
      <c r="K26" s="124" t="str">
        <f>IF($B26="","",IF(INICIO!$C$16=1,'C.C (EP)'!BO24,'C.C(5)'!BO24))</f>
        <v/>
      </c>
      <c r="L26" s="125" t="str">
        <f>IF($B26="","",IF(INICIO!$C$16=1,'C.C (EP)'!BP24,'C.C(5)'!BP24))</f>
        <v/>
      </c>
      <c r="M26" s="124" t="str">
        <f>IF($B26="","",IF(INICIO!$C$16=1,'C.C (EP)'!BQ24,'C.C(5)'!BQ24))</f>
        <v/>
      </c>
      <c r="N26" s="125" t="str">
        <f>IF($B26="","",IF(INICIO!$C$16=1,'C.C (EP)'!BR24,'C.C(5)'!BR24))</f>
        <v/>
      </c>
      <c r="O26" s="124" t="str">
        <f>IF($B26="","",IF(INICIO!$C$16=1,'C.C (EP)'!BS24,'C.C(5)'!BS24))</f>
        <v/>
      </c>
      <c r="P26" s="125" t="str">
        <f>IF($B26="","",IF(INICIO!$C$16=1,'C.C (EP)'!BT24,'C.C(5)'!BT24))</f>
        <v/>
      </c>
      <c r="Q26" s="124" t="str">
        <f>IF($B26="","",IF(INICIO!$C$16=1,'C.C (EP)'!BU24,'C.C(5)'!BU24))</f>
        <v/>
      </c>
      <c r="R26" s="125" t="str">
        <f>IF($B26="","",IF(INICIO!$C$16=1,'C.C (EP)'!BV24,'C.C(5)'!BV24))</f>
        <v/>
      </c>
      <c r="S26" s="239" t="str">
        <f t="shared" si="0"/>
        <v/>
      </c>
    </row>
    <row r="27" spans="1:19" ht="23.1" customHeight="1">
      <c r="A27" s="12">
        <v>16</v>
      </c>
      <c r="B27" s="35" t="str">
        <f>IF('C.C'!B25="","",'C.C'!B25)</f>
        <v/>
      </c>
      <c r="C27" s="124" t="str">
        <f>IF($B27="","",IF(INICIO!$C$16=1,'C.C (EP)'!BG25,'C.C(5)'!BG25))</f>
        <v/>
      </c>
      <c r="D27" s="125" t="str">
        <f>IF($B27="","",IF(INICIO!$C$16=1,'C.C (EP)'!BH25,'C.C(5)'!BH25))</f>
        <v/>
      </c>
      <c r="E27" s="124" t="str">
        <f>IF($B27="","",IF(INICIO!$C$16=1,'C.C (EP)'!BI25,'C.C(5)'!BI25))</f>
        <v/>
      </c>
      <c r="F27" s="125" t="str">
        <f>IF($B27="","",IF(INICIO!$C$16=1,'C.C (EP)'!BJ25,'C.C(5)'!BJ25))</f>
        <v/>
      </c>
      <c r="G27" s="124" t="str">
        <f>IF($B27="","",IF(INICIO!$C$16=1,'C.C (EP)'!BK25,'C.C(5)'!BK25))</f>
        <v/>
      </c>
      <c r="H27" s="125" t="str">
        <f>IF($B27="","",IF(INICIO!$C$16=1,'C.C (EP)'!BL25,'C.C(5)'!BL25))</f>
        <v/>
      </c>
      <c r="I27" s="124" t="str">
        <f>IF($B27="","",IF(INICIO!$C$16=1,'C.C (EP)'!BM25,'C.C(5)'!BM25))</f>
        <v/>
      </c>
      <c r="J27" s="125" t="str">
        <f>IF($B27="","",IF(INICIO!$C$16=1,'C.C (EP)'!BN25,'C.C(5)'!BN25))</f>
        <v/>
      </c>
      <c r="K27" s="124" t="str">
        <f>IF($B27="","",IF(INICIO!$C$16=1,'C.C (EP)'!BO25,'C.C(5)'!BO25))</f>
        <v/>
      </c>
      <c r="L27" s="125" t="str">
        <f>IF($B27="","",IF(INICIO!$C$16=1,'C.C (EP)'!BP25,'C.C(5)'!BP25))</f>
        <v/>
      </c>
      <c r="M27" s="124" t="str">
        <f>IF($B27="","",IF(INICIO!$C$16=1,'C.C (EP)'!BQ25,'C.C(5)'!BQ25))</f>
        <v/>
      </c>
      <c r="N27" s="125" t="str">
        <f>IF($B27="","",IF(INICIO!$C$16=1,'C.C (EP)'!BR25,'C.C(5)'!BR25))</f>
        <v/>
      </c>
      <c r="O27" s="124" t="str">
        <f>IF($B27="","",IF(INICIO!$C$16=1,'C.C (EP)'!BS25,'C.C(5)'!BS25))</f>
        <v/>
      </c>
      <c r="P27" s="125" t="str">
        <f>IF($B27="","",IF(INICIO!$C$16=1,'C.C (EP)'!BT25,'C.C(5)'!BT25))</f>
        <v/>
      </c>
      <c r="Q27" s="124" t="str">
        <f>IF($B27="","",IF(INICIO!$C$16=1,'C.C (EP)'!BU25,'C.C(5)'!BU25))</f>
        <v/>
      </c>
      <c r="R27" s="125" t="str">
        <f>IF($B27="","",IF(INICIO!$C$16=1,'C.C (EP)'!BV25,'C.C(5)'!BV25))</f>
        <v/>
      </c>
      <c r="S27" s="112" t="str">
        <f t="shared" si="0"/>
        <v/>
      </c>
    </row>
    <row r="28" spans="1:19" ht="23.1" customHeight="1">
      <c r="A28" s="18">
        <v>17</v>
      </c>
      <c r="B28" s="240" t="str">
        <f>IF('C.C'!B26="","",'C.C'!B26)</f>
        <v/>
      </c>
      <c r="C28" s="124" t="str">
        <f>IF($B28="","",IF(INICIO!$C$16=1,'C.C (EP)'!BG26,'C.C(5)'!BG26))</f>
        <v/>
      </c>
      <c r="D28" s="125" t="str">
        <f>IF($B28="","",IF(INICIO!$C$16=1,'C.C (EP)'!BH26,'C.C(5)'!BH26))</f>
        <v/>
      </c>
      <c r="E28" s="124" t="str">
        <f>IF($B28="","",IF(INICIO!$C$16=1,'C.C (EP)'!BI26,'C.C(5)'!BI26))</f>
        <v/>
      </c>
      <c r="F28" s="125" t="str">
        <f>IF($B28="","",IF(INICIO!$C$16=1,'C.C (EP)'!BJ26,'C.C(5)'!BJ26))</f>
        <v/>
      </c>
      <c r="G28" s="124" t="str">
        <f>IF($B28="","",IF(INICIO!$C$16=1,'C.C (EP)'!BK26,'C.C(5)'!BK26))</f>
        <v/>
      </c>
      <c r="H28" s="125" t="str">
        <f>IF($B28="","",IF(INICIO!$C$16=1,'C.C (EP)'!BL26,'C.C(5)'!BL26))</f>
        <v/>
      </c>
      <c r="I28" s="124" t="str">
        <f>IF($B28="","",IF(INICIO!$C$16=1,'C.C (EP)'!BM26,'C.C(5)'!BM26))</f>
        <v/>
      </c>
      <c r="J28" s="125" t="str">
        <f>IF($B28="","",IF(INICIO!$C$16=1,'C.C (EP)'!BN26,'C.C(5)'!BN26))</f>
        <v/>
      </c>
      <c r="K28" s="124" t="str">
        <f>IF($B28="","",IF(INICIO!$C$16=1,'C.C (EP)'!BO26,'C.C(5)'!BO26))</f>
        <v/>
      </c>
      <c r="L28" s="125" t="str">
        <f>IF($B28="","",IF(INICIO!$C$16=1,'C.C (EP)'!BP26,'C.C(5)'!BP26))</f>
        <v/>
      </c>
      <c r="M28" s="124" t="str">
        <f>IF($B28="","",IF(INICIO!$C$16=1,'C.C (EP)'!BQ26,'C.C(5)'!BQ26))</f>
        <v/>
      </c>
      <c r="N28" s="125" t="str">
        <f>IF($B28="","",IF(INICIO!$C$16=1,'C.C (EP)'!BR26,'C.C(5)'!BR26))</f>
        <v/>
      </c>
      <c r="O28" s="124" t="str">
        <f>IF($B28="","",IF(INICIO!$C$16=1,'C.C (EP)'!BS26,'C.C(5)'!BS26))</f>
        <v/>
      </c>
      <c r="P28" s="125" t="str">
        <f>IF($B28="","",IF(INICIO!$C$16=1,'C.C (EP)'!BT26,'C.C(5)'!BT26))</f>
        <v/>
      </c>
      <c r="Q28" s="124" t="str">
        <f>IF($B28="","",IF(INICIO!$C$16=1,'C.C (EP)'!BU26,'C.C(5)'!BU26))</f>
        <v/>
      </c>
      <c r="R28" s="125" t="str">
        <f>IF($B28="","",IF(INICIO!$C$16=1,'C.C (EP)'!BV26,'C.C(5)'!BV26))</f>
        <v/>
      </c>
      <c r="S28" s="239" t="str">
        <f t="shared" si="0"/>
        <v/>
      </c>
    </row>
    <row r="29" spans="1:19" ht="23.1" customHeight="1">
      <c r="A29" s="12">
        <v>18</v>
      </c>
      <c r="B29" s="35" t="str">
        <f>IF('C.C'!B27="","",'C.C'!B27)</f>
        <v/>
      </c>
      <c r="C29" s="124" t="str">
        <f>IF($B29="","",IF(INICIO!$C$16=1,'C.C (EP)'!BG27,'C.C(5)'!BG27))</f>
        <v/>
      </c>
      <c r="D29" s="125" t="str">
        <f>IF($B29="","",IF(INICIO!$C$16=1,'C.C (EP)'!BH27,'C.C(5)'!BH27))</f>
        <v/>
      </c>
      <c r="E29" s="124" t="str">
        <f>IF($B29="","",IF(INICIO!$C$16=1,'C.C (EP)'!BI27,'C.C(5)'!BI27))</f>
        <v/>
      </c>
      <c r="F29" s="125" t="str">
        <f>IF($B29="","",IF(INICIO!$C$16=1,'C.C (EP)'!BJ27,'C.C(5)'!BJ27))</f>
        <v/>
      </c>
      <c r="G29" s="124" t="str">
        <f>IF($B29="","",IF(INICIO!$C$16=1,'C.C (EP)'!BK27,'C.C(5)'!BK27))</f>
        <v/>
      </c>
      <c r="H29" s="125" t="str">
        <f>IF($B29="","",IF(INICIO!$C$16=1,'C.C (EP)'!BL27,'C.C(5)'!BL27))</f>
        <v/>
      </c>
      <c r="I29" s="124" t="str">
        <f>IF($B29="","",IF(INICIO!$C$16=1,'C.C (EP)'!BM27,'C.C(5)'!BM27))</f>
        <v/>
      </c>
      <c r="J29" s="125" t="str">
        <f>IF($B29="","",IF(INICIO!$C$16=1,'C.C (EP)'!BN27,'C.C(5)'!BN27))</f>
        <v/>
      </c>
      <c r="K29" s="124" t="str">
        <f>IF($B29="","",IF(INICIO!$C$16=1,'C.C (EP)'!BO27,'C.C(5)'!BO27))</f>
        <v/>
      </c>
      <c r="L29" s="125" t="str">
        <f>IF($B29="","",IF(INICIO!$C$16=1,'C.C (EP)'!BP27,'C.C(5)'!BP27))</f>
        <v/>
      </c>
      <c r="M29" s="124" t="str">
        <f>IF($B29="","",IF(INICIO!$C$16=1,'C.C (EP)'!BQ27,'C.C(5)'!BQ27))</f>
        <v/>
      </c>
      <c r="N29" s="125" t="str">
        <f>IF($B29="","",IF(INICIO!$C$16=1,'C.C (EP)'!BR27,'C.C(5)'!BR27))</f>
        <v/>
      </c>
      <c r="O29" s="124" t="str">
        <f>IF($B29="","",IF(INICIO!$C$16=1,'C.C (EP)'!BS27,'C.C(5)'!BS27))</f>
        <v/>
      </c>
      <c r="P29" s="125" t="str">
        <f>IF($B29="","",IF(INICIO!$C$16=1,'C.C (EP)'!BT27,'C.C(5)'!BT27))</f>
        <v/>
      </c>
      <c r="Q29" s="124" t="str">
        <f>IF($B29="","",IF(INICIO!$C$16=1,'C.C (EP)'!BU27,'C.C(5)'!BU27))</f>
        <v/>
      </c>
      <c r="R29" s="125" t="str">
        <f>IF($B29="","",IF(INICIO!$C$16=1,'C.C (EP)'!BV27,'C.C(5)'!BV27))</f>
        <v/>
      </c>
      <c r="S29" s="112" t="str">
        <f t="shared" si="0"/>
        <v/>
      </c>
    </row>
    <row r="30" spans="1:19" ht="23.1" customHeight="1">
      <c r="A30" s="18">
        <v>19</v>
      </c>
      <c r="B30" s="240" t="str">
        <f>IF('C.C'!B28="","",'C.C'!B28)</f>
        <v/>
      </c>
      <c r="C30" s="124" t="str">
        <f>IF($B30="","",IF(INICIO!$C$16=1,'C.C (EP)'!BG28,'C.C(5)'!BG28))</f>
        <v/>
      </c>
      <c r="D30" s="125" t="str">
        <f>IF($B30="","",IF(INICIO!$C$16=1,'C.C (EP)'!BH28,'C.C(5)'!BH28))</f>
        <v/>
      </c>
      <c r="E30" s="124" t="str">
        <f>IF($B30="","",IF(INICIO!$C$16=1,'C.C (EP)'!BI28,'C.C(5)'!BI28))</f>
        <v/>
      </c>
      <c r="F30" s="125" t="str">
        <f>IF($B30="","",IF(INICIO!$C$16=1,'C.C (EP)'!BJ28,'C.C(5)'!BJ28))</f>
        <v/>
      </c>
      <c r="G30" s="124" t="str">
        <f>IF($B30="","",IF(INICIO!$C$16=1,'C.C (EP)'!BK28,'C.C(5)'!BK28))</f>
        <v/>
      </c>
      <c r="H30" s="125" t="str">
        <f>IF($B30="","",IF(INICIO!$C$16=1,'C.C (EP)'!BL28,'C.C(5)'!BL28))</f>
        <v/>
      </c>
      <c r="I30" s="124" t="str">
        <f>IF($B30="","",IF(INICIO!$C$16=1,'C.C (EP)'!BM28,'C.C(5)'!BM28))</f>
        <v/>
      </c>
      <c r="J30" s="125" t="str">
        <f>IF($B30="","",IF(INICIO!$C$16=1,'C.C (EP)'!BN28,'C.C(5)'!BN28))</f>
        <v/>
      </c>
      <c r="K30" s="124" t="str">
        <f>IF($B30="","",IF(INICIO!$C$16=1,'C.C (EP)'!BO28,'C.C(5)'!BO28))</f>
        <v/>
      </c>
      <c r="L30" s="125" t="str">
        <f>IF($B30="","",IF(INICIO!$C$16=1,'C.C (EP)'!BP28,'C.C(5)'!BP28))</f>
        <v/>
      </c>
      <c r="M30" s="124" t="str">
        <f>IF($B30="","",IF(INICIO!$C$16=1,'C.C (EP)'!BQ28,'C.C(5)'!BQ28))</f>
        <v/>
      </c>
      <c r="N30" s="125" t="str">
        <f>IF($B30="","",IF(INICIO!$C$16=1,'C.C (EP)'!BR28,'C.C(5)'!BR28))</f>
        <v/>
      </c>
      <c r="O30" s="124" t="str">
        <f>IF($B30="","",IF(INICIO!$C$16=1,'C.C (EP)'!BS28,'C.C(5)'!BS28))</f>
        <v/>
      </c>
      <c r="P30" s="125" t="str">
        <f>IF($B30="","",IF(INICIO!$C$16=1,'C.C (EP)'!BT28,'C.C(5)'!BT28))</f>
        <v/>
      </c>
      <c r="Q30" s="124" t="str">
        <f>IF($B30="","",IF(INICIO!$C$16=1,'C.C (EP)'!BU28,'C.C(5)'!BU28))</f>
        <v/>
      </c>
      <c r="R30" s="125" t="str">
        <f>IF($B30="","",IF(INICIO!$C$16=1,'C.C (EP)'!BV28,'C.C(5)'!BV28))</f>
        <v/>
      </c>
      <c r="S30" s="239" t="str">
        <f t="shared" si="0"/>
        <v/>
      </c>
    </row>
    <row r="31" spans="1:19" ht="23.1" customHeight="1">
      <c r="A31" s="12">
        <v>20</v>
      </c>
      <c r="B31" s="35" t="str">
        <f>IF('C.C'!B29="","",'C.C'!B29)</f>
        <v/>
      </c>
      <c r="C31" s="124" t="str">
        <f>IF($B31="","",IF(INICIO!$C$16=1,'C.C (EP)'!BG29,'C.C(5)'!BG29))</f>
        <v/>
      </c>
      <c r="D31" s="125" t="str">
        <f>IF($B31="","",IF(INICIO!$C$16=1,'C.C (EP)'!BH29,'C.C(5)'!BH29))</f>
        <v/>
      </c>
      <c r="E31" s="124" t="str">
        <f>IF($B31="","",IF(INICIO!$C$16=1,'C.C (EP)'!BI29,'C.C(5)'!BI29))</f>
        <v/>
      </c>
      <c r="F31" s="125" t="str">
        <f>IF($B31="","",IF(INICIO!$C$16=1,'C.C (EP)'!BJ29,'C.C(5)'!BJ29))</f>
        <v/>
      </c>
      <c r="G31" s="124" t="str">
        <f>IF($B31="","",IF(INICIO!$C$16=1,'C.C (EP)'!BK29,'C.C(5)'!BK29))</f>
        <v/>
      </c>
      <c r="H31" s="125" t="str">
        <f>IF($B31="","",IF(INICIO!$C$16=1,'C.C (EP)'!BL29,'C.C(5)'!BL29))</f>
        <v/>
      </c>
      <c r="I31" s="124" t="str">
        <f>IF($B31="","",IF(INICIO!$C$16=1,'C.C (EP)'!BM29,'C.C(5)'!BM29))</f>
        <v/>
      </c>
      <c r="J31" s="125" t="str">
        <f>IF($B31="","",IF(INICIO!$C$16=1,'C.C (EP)'!BN29,'C.C(5)'!BN29))</f>
        <v/>
      </c>
      <c r="K31" s="124" t="str">
        <f>IF($B31="","",IF(INICIO!$C$16=1,'C.C (EP)'!BO29,'C.C(5)'!BO29))</f>
        <v/>
      </c>
      <c r="L31" s="125" t="str">
        <f>IF($B31="","",IF(INICIO!$C$16=1,'C.C (EP)'!BP29,'C.C(5)'!BP29))</f>
        <v/>
      </c>
      <c r="M31" s="124" t="str">
        <f>IF($B31="","",IF(INICIO!$C$16=1,'C.C (EP)'!BQ29,'C.C(5)'!BQ29))</f>
        <v/>
      </c>
      <c r="N31" s="125" t="str">
        <f>IF($B31="","",IF(INICIO!$C$16=1,'C.C (EP)'!BR29,'C.C(5)'!BR29))</f>
        <v/>
      </c>
      <c r="O31" s="124" t="str">
        <f>IF($B31="","",IF(INICIO!$C$16=1,'C.C (EP)'!BS29,'C.C(5)'!BS29))</f>
        <v/>
      </c>
      <c r="P31" s="125" t="str">
        <f>IF($B31="","",IF(INICIO!$C$16=1,'C.C (EP)'!BT29,'C.C(5)'!BT29))</f>
        <v/>
      </c>
      <c r="Q31" s="124" t="str">
        <f>IF($B31="","",IF(INICIO!$C$16=1,'C.C (EP)'!BU29,'C.C(5)'!BU29))</f>
        <v/>
      </c>
      <c r="R31" s="125" t="str">
        <f>IF($B31="","",IF(INICIO!$C$16=1,'C.C (EP)'!BV29,'C.C(5)'!BV29))</f>
        <v/>
      </c>
      <c r="S31" s="112" t="str">
        <f t="shared" si="0"/>
        <v/>
      </c>
    </row>
    <row r="32" spans="1:19" ht="23.1" customHeight="1">
      <c r="A32" s="18">
        <v>21</v>
      </c>
      <c r="B32" s="240" t="str">
        <f>IF('C.C'!B30="","",'C.C'!B30)</f>
        <v/>
      </c>
      <c r="C32" s="124" t="str">
        <f>IF($B32="","",IF(INICIO!$C$16=1,'C.C (EP)'!BG30,'C.C(5)'!BG30))</f>
        <v/>
      </c>
      <c r="D32" s="125" t="str">
        <f>IF($B32="","",IF(INICIO!$C$16=1,'C.C (EP)'!BH30,'C.C(5)'!BH30))</f>
        <v/>
      </c>
      <c r="E32" s="124" t="str">
        <f>IF($B32="","",IF(INICIO!$C$16=1,'C.C (EP)'!BI30,'C.C(5)'!BI30))</f>
        <v/>
      </c>
      <c r="F32" s="125" t="str">
        <f>IF($B32="","",IF(INICIO!$C$16=1,'C.C (EP)'!BJ30,'C.C(5)'!BJ30))</f>
        <v/>
      </c>
      <c r="G32" s="124" t="str">
        <f>IF($B32="","",IF(INICIO!$C$16=1,'C.C (EP)'!BK30,'C.C(5)'!BK30))</f>
        <v/>
      </c>
      <c r="H32" s="125" t="str">
        <f>IF($B32="","",IF(INICIO!$C$16=1,'C.C (EP)'!BL30,'C.C(5)'!BL30))</f>
        <v/>
      </c>
      <c r="I32" s="124" t="str">
        <f>IF($B32="","",IF(INICIO!$C$16=1,'C.C (EP)'!BM30,'C.C(5)'!BM30))</f>
        <v/>
      </c>
      <c r="J32" s="125" t="str">
        <f>IF($B32="","",IF(INICIO!$C$16=1,'C.C (EP)'!BN30,'C.C(5)'!BN30))</f>
        <v/>
      </c>
      <c r="K32" s="124" t="str">
        <f>IF($B32="","",IF(INICIO!$C$16=1,'C.C (EP)'!BO30,'C.C(5)'!BO30))</f>
        <v/>
      </c>
      <c r="L32" s="125" t="str">
        <f>IF($B32="","",IF(INICIO!$C$16=1,'C.C (EP)'!BP30,'C.C(5)'!BP30))</f>
        <v/>
      </c>
      <c r="M32" s="124" t="str">
        <f>IF($B32="","",IF(INICIO!$C$16=1,'C.C (EP)'!BQ30,'C.C(5)'!BQ30))</f>
        <v/>
      </c>
      <c r="N32" s="125" t="str">
        <f>IF($B32="","",IF(INICIO!$C$16=1,'C.C (EP)'!BR30,'C.C(5)'!BR30))</f>
        <v/>
      </c>
      <c r="O32" s="124" t="str">
        <f>IF($B32="","",IF(INICIO!$C$16=1,'C.C (EP)'!BS30,'C.C(5)'!BS30))</f>
        <v/>
      </c>
      <c r="P32" s="125" t="str">
        <f>IF($B32="","",IF(INICIO!$C$16=1,'C.C (EP)'!BT30,'C.C(5)'!BT30))</f>
        <v/>
      </c>
      <c r="Q32" s="124" t="str">
        <f>IF($B32="","",IF(INICIO!$C$16=1,'C.C (EP)'!BU30,'C.C(5)'!BU30))</f>
        <v/>
      </c>
      <c r="R32" s="125" t="str">
        <f>IF($B32="","",IF(INICIO!$C$16=1,'C.C (EP)'!BV30,'C.C(5)'!BV30))</f>
        <v/>
      </c>
      <c r="S32" s="239" t="str">
        <f t="shared" si="0"/>
        <v/>
      </c>
    </row>
    <row r="33" spans="1:19" ht="23.1" customHeight="1">
      <c r="A33" s="12">
        <v>22</v>
      </c>
      <c r="B33" s="35" t="str">
        <f>IF('C.C'!B31="","",'C.C'!B31)</f>
        <v/>
      </c>
      <c r="C33" s="124" t="str">
        <f>IF($B33="","",IF(INICIO!$C$16=1,'C.C (EP)'!BG31,'C.C(5)'!BG31))</f>
        <v/>
      </c>
      <c r="D33" s="125" t="str">
        <f>IF($B33="","",IF(INICIO!$C$16=1,'C.C (EP)'!BH31,'C.C(5)'!BH31))</f>
        <v/>
      </c>
      <c r="E33" s="124" t="str">
        <f>IF($B33="","",IF(INICIO!$C$16=1,'C.C (EP)'!BI31,'C.C(5)'!BI31))</f>
        <v/>
      </c>
      <c r="F33" s="125" t="str">
        <f>IF($B33="","",IF(INICIO!$C$16=1,'C.C (EP)'!BJ31,'C.C(5)'!BJ31))</f>
        <v/>
      </c>
      <c r="G33" s="124" t="str">
        <f>IF($B33="","",IF(INICIO!$C$16=1,'C.C (EP)'!BK31,'C.C(5)'!BK31))</f>
        <v/>
      </c>
      <c r="H33" s="125" t="str">
        <f>IF($B33="","",IF(INICIO!$C$16=1,'C.C (EP)'!BL31,'C.C(5)'!BL31))</f>
        <v/>
      </c>
      <c r="I33" s="124" t="str">
        <f>IF($B33="","",IF(INICIO!$C$16=1,'C.C (EP)'!BM31,'C.C(5)'!BM31))</f>
        <v/>
      </c>
      <c r="J33" s="125" t="str">
        <f>IF($B33="","",IF(INICIO!$C$16=1,'C.C (EP)'!BN31,'C.C(5)'!BN31))</f>
        <v/>
      </c>
      <c r="K33" s="124" t="str">
        <f>IF($B33="","",IF(INICIO!$C$16=1,'C.C (EP)'!BO31,'C.C(5)'!BO31))</f>
        <v/>
      </c>
      <c r="L33" s="125" t="str">
        <f>IF($B33="","",IF(INICIO!$C$16=1,'C.C (EP)'!BP31,'C.C(5)'!BP31))</f>
        <v/>
      </c>
      <c r="M33" s="124" t="str">
        <f>IF($B33="","",IF(INICIO!$C$16=1,'C.C (EP)'!BQ31,'C.C(5)'!BQ31))</f>
        <v/>
      </c>
      <c r="N33" s="125" t="str">
        <f>IF($B33="","",IF(INICIO!$C$16=1,'C.C (EP)'!BR31,'C.C(5)'!BR31))</f>
        <v/>
      </c>
      <c r="O33" s="124" t="str">
        <f>IF($B33="","",IF(INICIO!$C$16=1,'C.C (EP)'!BS31,'C.C(5)'!BS31))</f>
        <v/>
      </c>
      <c r="P33" s="125" t="str">
        <f>IF($B33="","",IF(INICIO!$C$16=1,'C.C (EP)'!BT31,'C.C(5)'!BT31))</f>
        <v/>
      </c>
      <c r="Q33" s="124" t="str">
        <f>IF($B33="","",IF(INICIO!$C$16=1,'C.C (EP)'!BU31,'C.C(5)'!BU31))</f>
        <v/>
      </c>
      <c r="R33" s="125" t="str">
        <f>IF($B33="","",IF(INICIO!$C$16=1,'C.C (EP)'!BV31,'C.C(5)'!BV31))</f>
        <v/>
      </c>
      <c r="S33" s="112" t="str">
        <f t="shared" si="0"/>
        <v/>
      </c>
    </row>
    <row r="34" spans="1:19" ht="23.1" customHeight="1">
      <c r="A34" s="18">
        <v>23</v>
      </c>
      <c r="B34" s="240" t="str">
        <f>IF('C.C'!B32="","",'C.C'!B32)</f>
        <v/>
      </c>
      <c r="C34" s="124" t="str">
        <f>IF($B34="","",IF(INICIO!$C$16=1,'C.C (EP)'!BG32,'C.C(5)'!BG32))</f>
        <v/>
      </c>
      <c r="D34" s="125" t="str">
        <f>IF($B34="","",IF(INICIO!$C$16=1,'C.C (EP)'!BH32,'C.C(5)'!BH32))</f>
        <v/>
      </c>
      <c r="E34" s="124" t="str">
        <f>IF($B34="","",IF(INICIO!$C$16=1,'C.C (EP)'!BI32,'C.C(5)'!BI32))</f>
        <v/>
      </c>
      <c r="F34" s="125" t="str">
        <f>IF($B34="","",IF(INICIO!$C$16=1,'C.C (EP)'!BJ32,'C.C(5)'!BJ32))</f>
        <v/>
      </c>
      <c r="G34" s="124" t="str">
        <f>IF($B34="","",IF(INICIO!$C$16=1,'C.C (EP)'!BK32,'C.C(5)'!BK32))</f>
        <v/>
      </c>
      <c r="H34" s="125" t="str">
        <f>IF($B34="","",IF(INICIO!$C$16=1,'C.C (EP)'!BL32,'C.C(5)'!BL32))</f>
        <v/>
      </c>
      <c r="I34" s="124" t="str">
        <f>IF($B34="","",IF(INICIO!$C$16=1,'C.C (EP)'!BM32,'C.C(5)'!BM32))</f>
        <v/>
      </c>
      <c r="J34" s="125" t="str">
        <f>IF($B34="","",IF(INICIO!$C$16=1,'C.C (EP)'!BN32,'C.C(5)'!BN32))</f>
        <v/>
      </c>
      <c r="K34" s="124" t="str">
        <f>IF($B34="","",IF(INICIO!$C$16=1,'C.C (EP)'!BO32,'C.C(5)'!BO32))</f>
        <v/>
      </c>
      <c r="L34" s="125" t="str">
        <f>IF($B34="","",IF(INICIO!$C$16=1,'C.C (EP)'!BP32,'C.C(5)'!BP32))</f>
        <v/>
      </c>
      <c r="M34" s="124" t="str">
        <f>IF($B34="","",IF(INICIO!$C$16=1,'C.C (EP)'!BQ32,'C.C(5)'!BQ32))</f>
        <v/>
      </c>
      <c r="N34" s="125" t="str">
        <f>IF($B34="","",IF(INICIO!$C$16=1,'C.C (EP)'!BR32,'C.C(5)'!BR32))</f>
        <v/>
      </c>
      <c r="O34" s="124" t="str">
        <f>IF($B34="","",IF(INICIO!$C$16=1,'C.C (EP)'!BS32,'C.C(5)'!BS32))</f>
        <v/>
      </c>
      <c r="P34" s="125" t="str">
        <f>IF($B34="","",IF(INICIO!$C$16=1,'C.C (EP)'!BT32,'C.C(5)'!BT32))</f>
        <v/>
      </c>
      <c r="Q34" s="124" t="str">
        <f>IF($B34="","",IF(INICIO!$C$16=1,'C.C (EP)'!BU32,'C.C(5)'!BU32))</f>
        <v/>
      </c>
      <c r="R34" s="125" t="str">
        <f>IF($B34="","",IF(INICIO!$C$16=1,'C.C (EP)'!BV32,'C.C(5)'!BV32))</f>
        <v/>
      </c>
      <c r="S34" s="239" t="str">
        <f t="shared" si="0"/>
        <v/>
      </c>
    </row>
    <row r="35" spans="1:19" ht="23.1" customHeight="1">
      <c r="A35" s="12">
        <v>24</v>
      </c>
      <c r="B35" s="35" t="str">
        <f>IF('C.C'!B33="","",'C.C'!B33)</f>
        <v/>
      </c>
      <c r="C35" s="124" t="str">
        <f>IF($B35="","",IF(INICIO!$C$16=1,'C.C (EP)'!BG33,'C.C(5)'!BG33))</f>
        <v/>
      </c>
      <c r="D35" s="125" t="str">
        <f>IF($B35="","",IF(INICIO!$C$16=1,'C.C (EP)'!BH33,'C.C(5)'!BH33))</f>
        <v/>
      </c>
      <c r="E35" s="124" t="str">
        <f>IF($B35="","",IF(INICIO!$C$16=1,'C.C (EP)'!BI33,'C.C(5)'!BI33))</f>
        <v/>
      </c>
      <c r="F35" s="125" t="str">
        <f>IF($B35="","",IF(INICIO!$C$16=1,'C.C (EP)'!BJ33,'C.C(5)'!BJ33))</f>
        <v/>
      </c>
      <c r="G35" s="124" t="str">
        <f>IF($B35="","",IF(INICIO!$C$16=1,'C.C (EP)'!BK33,'C.C(5)'!BK33))</f>
        <v/>
      </c>
      <c r="H35" s="125" t="str">
        <f>IF($B35="","",IF(INICIO!$C$16=1,'C.C (EP)'!BL33,'C.C(5)'!BL33))</f>
        <v/>
      </c>
      <c r="I35" s="124" t="str">
        <f>IF($B35="","",IF(INICIO!$C$16=1,'C.C (EP)'!BM33,'C.C(5)'!BM33))</f>
        <v/>
      </c>
      <c r="J35" s="125" t="str">
        <f>IF($B35="","",IF(INICIO!$C$16=1,'C.C (EP)'!BN33,'C.C(5)'!BN33))</f>
        <v/>
      </c>
      <c r="K35" s="124" t="str">
        <f>IF($B35="","",IF(INICIO!$C$16=1,'C.C (EP)'!BO33,'C.C(5)'!BO33))</f>
        <v/>
      </c>
      <c r="L35" s="125" t="str">
        <f>IF($B35="","",IF(INICIO!$C$16=1,'C.C (EP)'!BP33,'C.C(5)'!BP33))</f>
        <v/>
      </c>
      <c r="M35" s="124" t="str">
        <f>IF($B35="","",IF(INICIO!$C$16=1,'C.C (EP)'!BQ33,'C.C(5)'!BQ33))</f>
        <v/>
      </c>
      <c r="N35" s="125" t="str">
        <f>IF($B35="","",IF(INICIO!$C$16=1,'C.C (EP)'!BR33,'C.C(5)'!BR33))</f>
        <v/>
      </c>
      <c r="O35" s="124" t="str">
        <f>IF($B35="","",IF(INICIO!$C$16=1,'C.C (EP)'!BS33,'C.C(5)'!BS33))</f>
        <v/>
      </c>
      <c r="P35" s="125" t="str">
        <f>IF($B35="","",IF(INICIO!$C$16=1,'C.C (EP)'!BT33,'C.C(5)'!BT33))</f>
        <v/>
      </c>
      <c r="Q35" s="124" t="str">
        <f>IF($B35="","",IF(INICIO!$C$16=1,'C.C (EP)'!BU33,'C.C(5)'!BU33))</f>
        <v/>
      </c>
      <c r="R35" s="125" t="str">
        <f>IF($B35="","",IF(INICIO!$C$16=1,'C.C (EP)'!BV33,'C.C(5)'!BV33))</f>
        <v/>
      </c>
      <c r="S35" s="112" t="str">
        <f t="shared" si="0"/>
        <v/>
      </c>
    </row>
    <row r="36" spans="1:19" ht="23.1" customHeight="1">
      <c r="A36" s="18">
        <v>25</v>
      </c>
      <c r="B36" s="240" t="str">
        <f>IF('C.C'!B34="","",'C.C'!B34)</f>
        <v/>
      </c>
      <c r="C36" s="124" t="str">
        <f>IF($B36="","",IF(INICIO!$C$16=1,'C.C (EP)'!BG34,'C.C(5)'!BG34))</f>
        <v/>
      </c>
      <c r="D36" s="125" t="str">
        <f>IF($B36="","",IF(INICIO!$C$16=1,'C.C (EP)'!BH34,'C.C(5)'!BH34))</f>
        <v/>
      </c>
      <c r="E36" s="124" t="str">
        <f>IF($B36="","",IF(INICIO!$C$16=1,'C.C (EP)'!BI34,'C.C(5)'!BI34))</f>
        <v/>
      </c>
      <c r="F36" s="125" t="str">
        <f>IF($B36="","",IF(INICIO!$C$16=1,'C.C (EP)'!BJ34,'C.C(5)'!BJ34))</f>
        <v/>
      </c>
      <c r="G36" s="124" t="str">
        <f>IF($B36="","",IF(INICIO!$C$16=1,'C.C (EP)'!BK34,'C.C(5)'!BK34))</f>
        <v/>
      </c>
      <c r="H36" s="125" t="str">
        <f>IF($B36="","",IF(INICIO!$C$16=1,'C.C (EP)'!BL34,'C.C(5)'!BL34))</f>
        <v/>
      </c>
      <c r="I36" s="124" t="str">
        <f>IF($B36="","",IF(INICIO!$C$16=1,'C.C (EP)'!BM34,'C.C(5)'!BM34))</f>
        <v/>
      </c>
      <c r="J36" s="125" t="str">
        <f>IF($B36="","",IF(INICIO!$C$16=1,'C.C (EP)'!BN34,'C.C(5)'!BN34))</f>
        <v/>
      </c>
      <c r="K36" s="124" t="str">
        <f>IF($B36="","",IF(INICIO!$C$16=1,'C.C (EP)'!BO34,'C.C(5)'!BO34))</f>
        <v/>
      </c>
      <c r="L36" s="125" t="str">
        <f>IF($B36="","",IF(INICIO!$C$16=1,'C.C (EP)'!BP34,'C.C(5)'!BP34))</f>
        <v/>
      </c>
      <c r="M36" s="124" t="str">
        <f>IF($B36="","",IF(INICIO!$C$16=1,'C.C (EP)'!BQ34,'C.C(5)'!BQ34))</f>
        <v/>
      </c>
      <c r="N36" s="125" t="str">
        <f>IF($B36="","",IF(INICIO!$C$16=1,'C.C (EP)'!BR34,'C.C(5)'!BR34))</f>
        <v/>
      </c>
      <c r="O36" s="124" t="str">
        <f>IF($B36="","",IF(INICIO!$C$16=1,'C.C (EP)'!BS34,'C.C(5)'!BS34))</f>
        <v/>
      </c>
      <c r="P36" s="125" t="str">
        <f>IF($B36="","",IF(INICIO!$C$16=1,'C.C (EP)'!BT34,'C.C(5)'!BT34))</f>
        <v/>
      </c>
      <c r="Q36" s="124" t="str">
        <f>IF($B36="","",IF(INICIO!$C$16=1,'C.C (EP)'!BU34,'C.C(5)'!BU34))</f>
        <v/>
      </c>
      <c r="R36" s="125" t="str">
        <f>IF($B36="","",IF(INICIO!$C$16=1,'C.C (EP)'!BV34,'C.C(5)'!BV34))</f>
        <v/>
      </c>
      <c r="S36" s="239" t="str">
        <f t="shared" si="0"/>
        <v/>
      </c>
    </row>
    <row r="37" spans="1:19" ht="23.1" customHeight="1">
      <c r="A37" s="12">
        <v>26</v>
      </c>
      <c r="B37" s="35" t="str">
        <f>IF('C.C'!B35="","",'C.C'!B35)</f>
        <v/>
      </c>
      <c r="C37" s="124" t="str">
        <f>IF($B37="","",IF(INICIO!$C$16=1,'C.C (EP)'!BG35,'C.C(5)'!BG35))</f>
        <v/>
      </c>
      <c r="D37" s="125" t="str">
        <f>IF($B37="","",IF(INICIO!$C$16=1,'C.C (EP)'!BH35,'C.C(5)'!BH35))</f>
        <v/>
      </c>
      <c r="E37" s="124" t="str">
        <f>IF($B37="","",IF(INICIO!$C$16=1,'C.C (EP)'!BI35,'C.C(5)'!BI35))</f>
        <v/>
      </c>
      <c r="F37" s="125" t="str">
        <f>IF($B37="","",IF(INICIO!$C$16=1,'C.C (EP)'!BJ35,'C.C(5)'!BJ35))</f>
        <v/>
      </c>
      <c r="G37" s="124" t="str">
        <f>IF($B37="","",IF(INICIO!$C$16=1,'C.C (EP)'!BK35,'C.C(5)'!BK35))</f>
        <v/>
      </c>
      <c r="H37" s="125" t="str">
        <f>IF($B37="","",IF(INICIO!$C$16=1,'C.C (EP)'!BL35,'C.C(5)'!BL35))</f>
        <v/>
      </c>
      <c r="I37" s="124" t="str">
        <f>IF($B37="","",IF(INICIO!$C$16=1,'C.C (EP)'!BM35,'C.C(5)'!BM35))</f>
        <v/>
      </c>
      <c r="J37" s="125" t="str">
        <f>IF($B37="","",IF(INICIO!$C$16=1,'C.C (EP)'!BN35,'C.C(5)'!BN35))</f>
        <v/>
      </c>
      <c r="K37" s="124" t="str">
        <f>IF($B37="","",IF(INICIO!$C$16=1,'C.C (EP)'!BO35,'C.C(5)'!BO35))</f>
        <v/>
      </c>
      <c r="L37" s="125" t="str">
        <f>IF($B37="","",IF(INICIO!$C$16=1,'C.C (EP)'!BP35,'C.C(5)'!BP35))</f>
        <v/>
      </c>
      <c r="M37" s="124" t="str">
        <f>IF($B37="","",IF(INICIO!$C$16=1,'C.C (EP)'!BQ35,'C.C(5)'!BQ35))</f>
        <v/>
      </c>
      <c r="N37" s="125" t="str">
        <f>IF($B37="","",IF(INICIO!$C$16=1,'C.C (EP)'!BR35,'C.C(5)'!BR35))</f>
        <v/>
      </c>
      <c r="O37" s="124" t="str">
        <f>IF($B37="","",IF(INICIO!$C$16=1,'C.C (EP)'!BS35,'C.C(5)'!BS35))</f>
        <v/>
      </c>
      <c r="P37" s="125" t="str">
        <f>IF($B37="","",IF(INICIO!$C$16=1,'C.C (EP)'!BT35,'C.C(5)'!BT35))</f>
        <v/>
      </c>
      <c r="Q37" s="124" t="str">
        <f>IF($B37="","",IF(INICIO!$C$16=1,'C.C (EP)'!BU35,'C.C(5)'!BU35))</f>
        <v/>
      </c>
      <c r="R37" s="125" t="str">
        <f>IF($B37="","",IF(INICIO!$C$16=1,'C.C (EP)'!BV35,'C.C(5)'!BV35))</f>
        <v/>
      </c>
      <c r="S37" s="112" t="str">
        <f t="shared" si="0"/>
        <v/>
      </c>
    </row>
    <row r="38" spans="1:19" ht="23.1" customHeight="1">
      <c r="A38" s="18">
        <v>27</v>
      </c>
      <c r="B38" s="240" t="str">
        <f>IF('C.C'!B36="","",'C.C'!B36)</f>
        <v/>
      </c>
      <c r="C38" s="124" t="str">
        <f>IF($B38="","",IF(INICIO!$C$16=1,'C.C (EP)'!BG36,'C.C(5)'!BG36))</f>
        <v/>
      </c>
      <c r="D38" s="125" t="str">
        <f>IF($B38="","",IF(INICIO!$C$16=1,'C.C (EP)'!BH36,'C.C(5)'!BH36))</f>
        <v/>
      </c>
      <c r="E38" s="124" t="str">
        <f>IF($B38="","",IF(INICIO!$C$16=1,'C.C (EP)'!BI36,'C.C(5)'!BI36))</f>
        <v/>
      </c>
      <c r="F38" s="125" t="str">
        <f>IF($B38="","",IF(INICIO!$C$16=1,'C.C (EP)'!BJ36,'C.C(5)'!BJ36))</f>
        <v/>
      </c>
      <c r="G38" s="124" t="str">
        <f>IF($B38="","",IF(INICIO!$C$16=1,'C.C (EP)'!BK36,'C.C(5)'!BK36))</f>
        <v/>
      </c>
      <c r="H38" s="125" t="str">
        <f>IF($B38="","",IF(INICIO!$C$16=1,'C.C (EP)'!BL36,'C.C(5)'!BL36))</f>
        <v/>
      </c>
      <c r="I38" s="124" t="str">
        <f>IF($B38="","",IF(INICIO!$C$16=1,'C.C (EP)'!BM36,'C.C(5)'!BM36))</f>
        <v/>
      </c>
      <c r="J38" s="125" t="str">
        <f>IF($B38="","",IF(INICIO!$C$16=1,'C.C (EP)'!BN36,'C.C(5)'!BN36))</f>
        <v/>
      </c>
      <c r="K38" s="124" t="str">
        <f>IF($B38="","",IF(INICIO!$C$16=1,'C.C (EP)'!BO36,'C.C(5)'!BO36))</f>
        <v/>
      </c>
      <c r="L38" s="125" t="str">
        <f>IF($B38="","",IF(INICIO!$C$16=1,'C.C (EP)'!BP36,'C.C(5)'!BP36))</f>
        <v/>
      </c>
      <c r="M38" s="124" t="str">
        <f>IF($B38="","",IF(INICIO!$C$16=1,'C.C (EP)'!BQ36,'C.C(5)'!BQ36))</f>
        <v/>
      </c>
      <c r="N38" s="125" t="str">
        <f>IF($B38="","",IF(INICIO!$C$16=1,'C.C (EP)'!BR36,'C.C(5)'!BR36))</f>
        <v/>
      </c>
      <c r="O38" s="124" t="str">
        <f>IF($B38="","",IF(INICIO!$C$16=1,'C.C (EP)'!BS36,'C.C(5)'!BS36))</f>
        <v/>
      </c>
      <c r="P38" s="125" t="str">
        <f>IF($B38="","",IF(INICIO!$C$16=1,'C.C (EP)'!BT36,'C.C(5)'!BT36))</f>
        <v/>
      </c>
      <c r="Q38" s="124" t="str">
        <f>IF($B38="","",IF(INICIO!$C$16=1,'C.C (EP)'!BU36,'C.C(5)'!BU36))</f>
        <v/>
      </c>
      <c r="R38" s="125" t="str">
        <f>IF($B38="","",IF(INICIO!$C$16=1,'C.C (EP)'!BV36,'C.C(5)'!BV36))</f>
        <v/>
      </c>
      <c r="S38" s="239" t="str">
        <f t="shared" si="0"/>
        <v/>
      </c>
    </row>
    <row r="39" spans="1:19" ht="23.1" customHeight="1">
      <c r="A39" s="12">
        <v>28</v>
      </c>
      <c r="B39" s="35" t="str">
        <f>IF('C.C'!B37="","",'C.C'!B37)</f>
        <v/>
      </c>
      <c r="C39" s="124" t="str">
        <f>IF($B39="","",IF(INICIO!$C$16=1,'C.C (EP)'!BG37,'C.C(5)'!BG37))</f>
        <v/>
      </c>
      <c r="D39" s="125" t="str">
        <f>IF($B39="","",IF(INICIO!$C$16=1,'C.C (EP)'!BH37,'C.C(5)'!BH37))</f>
        <v/>
      </c>
      <c r="E39" s="124" t="str">
        <f>IF($B39="","",IF(INICIO!$C$16=1,'C.C (EP)'!BI37,'C.C(5)'!BI37))</f>
        <v/>
      </c>
      <c r="F39" s="125" t="str">
        <f>IF($B39="","",IF(INICIO!$C$16=1,'C.C (EP)'!BJ37,'C.C(5)'!BJ37))</f>
        <v/>
      </c>
      <c r="G39" s="124" t="str">
        <f>IF($B39="","",IF(INICIO!$C$16=1,'C.C (EP)'!BK37,'C.C(5)'!BK37))</f>
        <v/>
      </c>
      <c r="H39" s="125" t="str">
        <f>IF($B39="","",IF(INICIO!$C$16=1,'C.C (EP)'!BL37,'C.C(5)'!BL37))</f>
        <v/>
      </c>
      <c r="I39" s="124" t="str">
        <f>IF($B39="","",IF(INICIO!$C$16=1,'C.C (EP)'!BM37,'C.C(5)'!BM37))</f>
        <v/>
      </c>
      <c r="J39" s="125" t="str">
        <f>IF($B39="","",IF(INICIO!$C$16=1,'C.C (EP)'!BN37,'C.C(5)'!BN37))</f>
        <v/>
      </c>
      <c r="K39" s="124" t="str">
        <f>IF($B39="","",IF(INICIO!$C$16=1,'C.C (EP)'!BO37,'C.C(5)'!BO37))</f>
        <v/>
      </c>
      <c r="L39" s="125" t="str">
        <f>IF($B39="","",IF(INICIO!$C$16=1,'C.C (EP)'!BP37,'C.C(5)'!BP37))</f>
        <v/>
      </c>
      <c r="M39" s="124" t="str">
        <f>IF($B39="","",IF(INICIO!$C$16=1,'C.C (EP)'!BQ37,'C.C(5)'!BQ37))</f>
        <v/>
      </c>
      <c r="N39" s="125" t="str">
        <f>IF($B39="","",IF(INICIO!$C$16=1,'C.C (EP)'!BR37,'C.C(5)'!BR37))</f>
        <v/>
      </c>
      <c r="O39" s="124" t="str">
        <f>IF($B39="","",IF(INICIO!$C$16=1,'C.C (EP)'!BS37,'C.C(5)'!BS37))</f>
        <v/>
      </c>
      <c r="P39" s="125" t="str">
        <f>IF($B39="","",IF(INICIO!$C$16=1,'C.C (EP)'!BT37,'C.C(5)'!BT37))</f>
        <v/>
      </c>
      <c r="Q39" s="124" t="str">
        <f>IF($B39="","",IF(INICIO!$C$16=1,'C.C (EP)'!BU37,'C.C(5)'!BU37))</f>
        <v/>
      </c>
      <c r="R39" s="125" t="str">
        <f>IF($B39="","",IF(INICIO!$C$16=1,'C.C (EP)'!BV37,'C.C(5)'!BV37))</f>
        <v/>
      </c>
      <c r="S39" s="112" t="str">
        <f t="shared" si="0"/>
        <v/>
      </c>
    </row>
    <row r="40" spans="1:19" ht="23.1" customHeight="1">
      <c r="A40" s="18">
        <v>29</v>
      </c>
      <c r="B40" s="240" t="str">
        <f>IF('C.C'!B38="","",'C.C'!B38)</f>
        <v/>
      </c>
      <c r="C40" s="124" t="str">
        <f>IF($B40="","",IF(INICIO!$C$16=1,'C.C (EP)'!BG38,'C.C(5)'!BG38))</f>
        <v/>
      </c>
      <c r="D40" s="125" t="str">
        <f>IF($B40="","",IF(INICIO!$C$16=1,'C.C (EP)'!BH38,'C.C(5)'!BH38))</f>
        <v/>
      </c>
      <c r="E40" s="124" t="str">
        <f>IF($B40="","",IF(INICIO!$C$16=1,'C.C (EP)'!BI38,'C.C(5)'!BI38))</f>
        <v/>
      </c>
      <c r="F40" s="125" t="str">
        <f>IF($B40="","",IF(INICIO!$C$16=1,'C.C (EP)'!BJ38,'C.C(5)'!BJ38))</f>
        <v/>
      </c>
      <c r="G40" s="124" t="str">
        <f>IF($B40="","",IF(INICIO!$C$16=1,'C.C (EP)'!BK38,'C.C(5)'!BK38))</f>
        <v/>
      </c>
      <c r="H40" s="125" t="str">
        <f>IF($B40="","",IF(INICIO!$C$16=1,'C.C (EP)'!BL38,'C.C(5)'!BL38))</f>
        <v/>
      </c>
      <c r="I40" s="124" t="str">
        <f>IF($B40="","",IF(INICIO!$C$16=1,'C.C (EP)'!BM38,'C.C(5)'!BM38))</f>
        <v/>
      </c>
      <c r="J40" s="125" t="str">
        <f>IF($B40="","",IF(INICIO!$C$16=1,'C.C (EP)'!BN38,'C.C(5)'!BN38))</f>
        <v/>
      </c>
      <c r="K40" s="124" t="str">
        <f>IF($B40="","",IF(INICIO!$C$16=1,'C.C (EP)'!BO38,'C.C(5)'!BO38))</f>
        <v/>
      </c>
      <c r="L40" s="125" t="str">
        <f>IF($B40="","",IF(INICIO!$C$16=1,'C.C (EP)'!BP38,'C.C(5)'!BP38))</f>
        <v/>
      </c>
      <c r="M40" s="124" t="str">
        <f>IF($B40="","",IF(INICIO!$C$16=1,'C.C (EP)'!BQ38,'C.C(5)'!BQ38))</f>
        <v/>
      </c>
      <c r="N40" s="125" t="str">
        <f>IF($B40="","",IF(INICIO!$C$16=1,'C.C (EP)'!BR38,'C.C(5)'!BR38))</f>
        <v/>
      </c>
      <c r="O40" s="124" t="str">
        <f>IF($B40="","",IF(INICIO!$C$16=1,'C.C (EP)'!BS38,'C.C(5)'!BS38))</f>
        <v/>
      </c>
      <c r="P40" s="125" t="str">
        <f>IF($B40="","",IF(INICIO!$C$16=1,'C.C (EP)'!BT38,'C.C(5)'!BT38))</f>
        <v/>
      </c>
      <c r="Q40" s="124" t="str">
        <f>IF($B40="","",IF(INICIO!$C$16=1,'C.C (EP)'!BU38,'C.C(5)'!BU38))</f>
        <v/>
      </c>
      <c r="R40" s="125" t="str">
        <f>IF($B40="","",IF(INICIO!$C$16=1,'C.C (EP)'!BV38,'C.C(5)'!BV38))</f>
        <v/>
      </c>
      <c r="S40" s="239" t="str">
        <f t="shared" si="0"/>
        <v/>
      </c>
    </row>
    <row r="41" spans="1:19" ht="23.1" customHeight="1">
      <c r="A41" s="12">
        <v>30</v>
      </c>
      <c r="B41" s="35" t="str">
        <f>IF('C.C'!B39="","",'C.C'!B39)</f>
        <v/>
      </c>
      <c r="C41" s="124" t="str">
        <f>IF($B41="","",IF(INICIO!$C$16=1,'C.C (EP)'!BG39,'C.C(5)'!BG39))</f>
        <v/>
      </c>
      <c r="D41" s="125" t="str">
        <f>IF($B41="","",IF(INICIO!$C$16=1,'C.C (EP)'!BH39,'C.C(5)'!BH39))</f>
        <v/>
      </c>
      <c r="E41" s="124" t="str">
        <f>IF($B41="","",IF(INICIO!$C$16=1,'C.C (EP)'!BI39,'C.C(5)'!BI39))</f>
        <v/>
      </c>
      <c r="F41" s="125" t="str">
        <f>IF($B41="","",IF(INICIO!$C$16=1,'C.C (EP)'!BJ39,'C.C(5)'!BJ39))</f>
        <v/>
      </c>
      <c r="G41" s="124" t="str">
        <f>IF($B41="","",IF(INICIO!$C$16=1,'C.C (EP)'!BK39,'C.C(5)'!BK39))</f>
        <v/>
      </c>
      <c r="H41" s="125" t="str">
        <f>IF($B41="","",IF(INICIO!$C$16=1,'C.C (EP)'!BL39,'C.C(5)'!BL39))</f>
        <v/>
      </c>
      <c r="I41" s="124" t="str">
        <f>IF($B41="","",IF(INICIO!$C$16=1,'C.C (EP)'!BM39,'C.C(5)'!BM39))</f>
        <v/>
      </c>
      <c r="J41" s="125" t="str">
        <f>IF($B41="","",IF(INICIO!$C$16=1,'C.C (EP)'!BN39,'C.C(5)'!BN39))</f>
        <v/>
      </c>
      <c r="K41" s="124" t="str">
        <f>IF($B41="","",IF(INICIO!$C$16=1,'C.C (EP)'!BO39,'C.C(5)'!BO39))</f>
        <v/>
      </c>
      <c r="L41" s="125" t="str">
        <f>IF($B41="","",IF(INICIO!$C$16=1,'C.C (EP)'!BP39,'C.C(5)'!BP39))</f>
        <v/>
      </c>
      <c r="M41" s="124" t="str">
        <f>IF($B41="","",IF(INICIO!$C$16=1,'C.C (EP)'!BQ39,'C.C(5)'!BQ39))</f>
        <v/>
      </c>
      <c r="N41" s="125" t="str">
        <f>IF($B41="","",IF(INICIO!$C$16=1,'C.C (EP)'!BR39,'C.C(5)'!BR39))</f>
        <v/>
      </c>
      <c r="O41" s="124" t="str">
        <f>IF($B41="","",IF(INICIO!$C$16=1,'C.C (EP)'!BS39,'C.C(5)'!BS39))</f>
        <v/>
      </c>
      <c r="P41" s="125" t="str">
        <f>IF($B41="","",IF(INICIO!$C$16=1,'C.C (EP)'!BT39,'C.C(5)'!BT39))</f>
        <v/>
      </c>
      <c r="Q41" s="124" t="str">
        <f>IF($B41="","",IF(INICIO!$C$16=1,'C.C (EP)'!BU39,'C.C(5)'!BU39))</f>
        <v/>
      </c>
      <c r="R41" s="125" t="str">
        <f>IF($B41="","",IF(INICIO!$C$16=1,'C.C (EP)'!BV39,'C.C(5)'!BV39))</f>
        <v/>
      </c>
      <c r="S41" s="112" t="str">
        <f t="shared" si="0"/>
        <v/>
      </c>
    </row>
    <row r="42" spans="1:19" ht="23.1" customHeight="1">
      <c r="A42" s="29">
        <v>31</v>
      </c>
      <c r="B42" s="240" t="str">
        <f>IF('C.C'!B40="","",'C.C'!B40)</f>
        <v/>
      </c>
      <c r="C42" s="124" t="str">
        <f>IF($B42="","",IF(INICIO!$C$16=1,'C.C (EP)'!BG40,'C.C(5)'!BG40))</f>
        <v/>
      </c>
      <c r="D42" s="125" t="str">
        <f>IF($B42="","",IF(INICIO!$C$16=1,'C.C (EP)'!BH40,'C.C(5)'!BH40))</f>
        <v/>
      </c>
      <c r="E42" s="124" t="str">
        <f>IF($B42="","",IF(INICIO!$C$16=1,'C.C (EP)'!BI40,'C.C(5)'!BI40))</f>
        <v/>
      </c>
      <c r="F42" s="125" t="str">
        <f>IF($B42="","",IF(INICIO!$C$16=1,'C.C (EP)'!BJ40,'C.C(5)'!BJ40))</f>
        <v/>
      </c>
      <c r="G42" s="124" t="str">
        <f>IF($B42="","",IF(INICIO!$C$16=1,'C.C (EP)'!BK40,'C.C(5)'!BK40))</f>
        <v/>
      </c>
      <c r="H42" s="125" t="str">
        <f>IF($B42="","",IF(INICIO!$C$16=1,'C.C (EP)'!BL40,'C.C(5)'!BL40))</f>
        <v/>
      </c>
      <c r="I42" s="124" t="str">
        <f>IF($B42="","",IF(INICIO!$C$16=1,'C.C (EP)'!BM40,'C.C(5)'!BM40))</f>
        <v/>
      </c>
      <c r="J42" s="125" t="str">
        <f>IF($B42="","",IF(INICIO!$C$16=1,'C.C (EP)'!BN40,'C.C(5)'!BN40))</f>
        <v/>
      </c>
      <c r="K42" s="124" t="str">
        <f>IF($B42="","",IF(INICIO!$C$16=1,'C.C (EP)'!BO40,'C.C(5)'!BO40))</f>
        <v/>
      </c>
      <c r="L42" s="125" t="str">
        <f>IF($B42="","",IF(INICIO!$C$16=1,'C.C (EP)'!BP40,'C.C(5)'!BP40))</f>
        <v/>
      </c>
      <c r="M42" s="124" t="str">
        <f>IF($B42="","",IF(INICIO!$C$16=1,'C.C (EP)'!BQ40,'C.C(5)'!BQ40))</f>
        <v/>
      </c>
      <c r="N42" s="125" t="str">
        <f>IF($B42="","",IF(INICIO!$C$16=1,'C.C (EP)'!BR40,'C.C(5)'!BR40))</f>
        <v/>
      </c>
      <c r="O42" s="124" t="str">
        <f>IF($B42="","",IF(INICIO!$C$16=1,'C.C (EP)'!BS40,'C.C(5)'!BS40))</f>
        <v/>
      </c>
      <c r="P42" s="125" t="str">
        <f>IF($B42="","",IF(INICIO!$C$16=1,'C.C (EP)'!BT40,'C.C(5)'!BT40))</f>
        <v/>
      </c>
      <c r="Q42" s="124" t="str">
        <f>IF($B42="","",IF(INICIO!$C$16=1,'C.C (EP)'!BU40,'C.C(5)'!BU40))</f>
        <v/>
      </c>
      <c r="R42" s="125" t="str">
        <f>IF($B42="","",IF(INICIO!$C$16=1,'C.C (EP)'!BV40,'C.C(5)'!BV40))</f>
        <v/>
      </c>
      <c r="S42" s="239" t="str">
        <f t="shared" si="0"/>
        <v/>
      </c>
    </row>
    <row r="43" spans="1:19" ht="23.1" customHeight="1">
      <c r="A43" s="12">
        <v>32</v>
      </c>
      <c r="B43" s="35" t="str">
        <f>IF('C.C'!B41="","",'C.C'!B41)</f>
        <v/>
      </c>
      <c r="C43" s="124" t="str">
        <f>IF($B43="","",IF(INICIO!$C$16=1,'C.C (EP)'!BG41,'C.C(5)'!BG41))</f>
        <v/>
      </c>
      <c r="D43" s="125" t="str">
        <f>IF($B43="","",IF(INICIO!$C$16=1,'C.C (EP)'!BH41,'C.C(5)'!BH41))</f>
        <v/>
      </c>
      <c r="E43" s="124" t="str">
        <f>IF($B43="","",IF(INICIO!$C$16=1,'C.C (EP)'!BI41,'C.C(5)'!BI41))</f>
        <v/>
      </c>
      <c r="F43" s="125" t="str">
        <f>IF($B43="","",IF(INICIO!$C$16=1,'C.C (EP)'!BJ41,'C.C(5)'!BJ41))</f>
        <v/>
      </c>
      <c r="G43" s="124" t="str">
        <f>IF($B43="","",IF(INICIO!$C$16=1,'C.C (EP)'!BK41,'C.C(5)'!BK41))</f>
        <v/>
      </c>
      <c r="H43" s="125" t="str">
        <f>IF($B43="","",IF(INICIO!$C$16=1,'C.C (EP)'!BL41,'C.C(5)'!BL41))</f>
        <v/>
      </c>
      <c r="I43" s="124" t="str">
        <f>IF($B43="","",IF(INICIO!$C$16=1,'C.C (EP)'!BM41,'C.C(5)'!BM41))</f>
        <v/>
      </c>
      <c r="J43" s="125" t="str">
        <f>IF($B43="","",IF(INICIO!$C$16=1,'C.C (EP)'!BN41,'C.C(5)'!BN41))</f>
        <v/>
      </c>
      <c r="K43" s="124" t="str">
        <f>IF($B43="","",IF(INICIO!$C$16=1,'C.C (EP)'!BO41,'C.C(5)'!BO41))</f>
        <v/>
      </c>
      <c r="L43" s="125" t="str">
        <f>IF($B43="","",IF(INICIO!$C$16=1,'C.C (EP)'!BP41,'C.C(5)'!BP41))</f>
        <v/>
      </c>
      <c r="M43" s="124" t="str">
        <f>IF($B43="","",IF(INICIO!$C$16=1,'C.C (EP)'!BQ41,'C.C(5)'!BQ41))</f>
        <v/>
      </c>
      <c r="N43" s="125" t="str">
        <f>IF($B43="","",IF(INICIO!$C$16=1,'C.C (EP)'!BR41,'C.C(5)'!BR41))</f>
        <v/>
      </c>
      <c r="O43" s="124" t="str">
        <f>IF($B43="","",IF(INICIO!$C$16=1,'C.C (EP)'!BS41,'C.C(5)'!BS41))</f>
        <v/>
      </c>
      <c r="P43" s="125" t="str">
        <f>IF($B43="","",IF(INICIO!$C$16=1,'C.C (EP)'!BT41,'C.C(5)'!BT41))</f>
        <v/>
      </c>
      <c r="Q43" s="124" t="str">
        <f>IF($B43="","",IF(INICIO!$C$16=1,'C.C (EP)'!BU41,'C.C(5)'!BU41))</f>
        <v/>
      </c>
      <c r="R43" s="125" t="str">
        <f>IF($B43="","",IF(INICIO!$C$16=1,'C.C (EP)'!BV41,'C.C(5)'!BV41))</f>
        <v/>
      </c>
      <c r="S43" s="112" t="str">
        <f t="shared" si="0"/>
        <v/>
      </c>
    </row>
    <row r="44" spans="1:19" ht="23.1" customHeight="1">
      <c r="A44" s="18">
        <v>33</v>
      </c>
      <c r="B44" s="240" t="str">
        <f>IF('C.C'!B42="","",'C.C'!B42)</f>
        <v/>
      </c>
      <c r="C44" s="124" t="str">
        <f>IF($B44="","",IF(INICIO!$C$16=1,'C.C (EP)'!BG42,'C.C(5)'!BG42))</f>
        <v/>
      </c>
      <c r="D44" s="125" t="str">
        <f>IF($B44="","",IF(INICIO!$C$16=1,'C.C (EP)'!BH42,'C.C(5)'!BH42))</f>
        <v/>
      </c>
      <c r="E44" s="124" t="str">
        <f>IF($B44="","",IF(INICIO!$C$16=1,'C.C (EP)'!BI42,'C.C(5)'!BI42))</f>
        <v/>
      </c>
      <c r="F44" s="125" t="str">
        <f>IF($B44="","",IF(INICIO!$C$16=1,'C.C (EP)'!BJ42,'C.C(5)'!BJ42))</f>
        <v/>
      </c>
      <c r="G44" s="124" t="str">
        <f>IF($B44="","",IF(INICIO!$C$16=1,'C.C (EP)'!BK42,'C.C(5)'!BK42))</f>
        <v/>
      </c>
      <c r="H44" s="125" t="str">
        <f>IF($B44="","",IF(INICIO!$C$16=1,'C.C (EP)'!BL42,'C.C(5)'!BL42))</f>
        <v/>
      </c>
      <c r="I44" s="124" t="str">
        <f>IF($B44="","",IF(INICIO!$C$16=1,'C.C (EP)'!BM42,'C.C(5)'!BM42))</f>
        <v/>
      </c>
      <c r="J44" s="125" t="str">
        <f>IF($B44="","",IF(INICIO!$C$16=1,'C.C (EP)'!BN42,'C.C(5)'!BN42))</f>
        <v/>
      </c>
      <c r="K44" s="124" t="str">
        <f>IF($B44="","",IF(INICIO!$C$16=1,'C.C (EP)'!BO42,'C.C(5)'!BO42))</f>
        <v/>
      </c>
      <c r="L44" s="125" t="str">
        <f>IF($B44="","",IF(INICIO!$C$16=1,'C.C (EP)'!BP42,'C.C(5)'!BP42))</f>
        <v/>
      </c>
      <c r="M44" s="124" t="str">
        <f>IF($B44="","",IF(INICIO!$C$16=1,'C.C (EP)'!BQ42,'C.C(5)'!BQ42))</f>
        <v/>
      </c>
      <c r="N44" s="125" t="str">
        <f>IF($B44="","",IF(INICIO!$C$16=1,'C.C (EP)'!BR42,'C.C(5)'!BR42))</f>
        <v/>
      </c>
      <c r="O44" s="124" t="str">
        <f>IF($B44="","",IF(INICIO!$C$16=1,'C.C (EP)'!BS42,'C.C(5)'!BS42))</f>
        <v/>
      </c>
      <c r="P44" s="125" t="str">
        <f>IF($B44="","",IF(INICIO!$C$16=1,'C.C (EP)'!BT42,'C.C(5)'!BT42))</f>
        <v/>
      </c>
      <c r="Q44" s="124" t="str">
        <f>IF($B44="","",IF(INICIO!$C$16=1,'C.C (EP)'!BU42,'C.C(5)'!BU42))</f>
        <v/>
      </c>
      <c r="R44" s="125" t="str">
        <f>IF($B44="","",IF(INICIO!$C$16=1,'C.C (EP)'!BV42,'C.C(5)'!BV42))</f>
        <v/>
      </c>
      <c r="S44" s="239" t="str">
        <f t="shared" si="0"/>
        <v/>
      </c>
    </row>
    <row r="45" spans="1:19" ht="23.1" customHeight="1">
      <c r="A45" s="12">
        <v>34</v>
      </c>
      <c r="B45" s="35" t="str">
        <f>IF('C.C'!B43="","",'C.C'!B43)</f>
        <v/>
      </c>
      <c r="C45" s="124" t="str">
        <f>IF($B45="","",IF(INICIO!$C$16=1,'C.C (EP)'!BG43,'C.C(5)'!BG43))</f>
        <v/>
      </c>
      <c r="D45" s="125" t="str">
        <f>IF($B45="","",IF(INICIO!$C$16=1,'C.C (EP)'!BH43,'C.C(5)'!BH43))</f>
        <v/>
      </c>
      <c r="E45" s="124" t="str">
        <f>IF($B45="","",IF(INICIO!$C$16=1,'C.C (EP)'!BI43,'C.C(5)'!BI43))</f>
        <v/>
      </c>
      <c r="F45" s="125" t="str">
        <f>IF($B45="","",IF(INICIO!$C$16=1,'C.C (EP)'!BJ43,'C.C(5)'!BJ43))</f>
        <v/>
      </c>
      <c r="G45" s="124" t="str">
        <f>IF($B45="","",IF(INICIO!$C$16=1,'C.C (EP)'!BK43,'C.C(5)'!BK43))</f>
        <v/>
      </c>
      <c r="H45" s="125" t="str">
        <f>IF($B45="","",IF(INICIO!$C$16=1,'C.C (EP)'!BL43,'C.C(5)'!BL43))</f>
        <v/>
      </c>
      <c r="I45" s="124" t="str">
        <f>IF($B45="","",IF(INICIO!$C$16=1,'C.C (EP)'!BM43,'C.C(5)'!BM43))</f>
        <v/>
      </c>
      <c r="J45" s="125" t="str">
        <f>IF($B45="","",IF(INICIO!$C$16=1,'C.C (EP)'!BN43,'C.C(5)'!BN43))</f>
        <v/>
      </c>
      <c r="K45" s="124" t="str">
        <f>IF($B45="","",IF(INICIO!$C$16=1,'C.C (EP)'!BO43,'C.C(5)'!BO43))</f>
        <v/>
      </c>
      <c r="L45" s="125" t="str">
        <f>IF($B45="","",IF(INICIO!$C$16=1,'C.C (EP)'!BP43,'C.C(5)'!BP43))</f>
        <v/>
      </c>
      <c r="M45" s="124" t="str">
        <f>IF($B45="","",IF(INICIO!$C$16=1,'C.C (EP)'!BQ43,'C.C(5)'!BQ43))</f>
        <v/>
      </c>
      <c r="N45" s="125" t="str">
        <f>IF($B45="","",IF(INICIO!$C$16=1,'C.C (EP)'!BR43,'C.C(5)'!BR43))</f>
        <v/>
      </c>
      <c r="O45" s="124" t="str">
        <f>IF($B45="","",IF(INICIO!$C$16=1,'C.C (EP)'!BS43,'C.C(5)'!BS43))</f>
        <v/>
      </c>
      <c r="P45" s="125" t="str">
        <f>IF($B45="","",IF(INICIO!$C$16=1,'C.C (EP)'!BT43,'C.C(5)'!BT43))</f>
        <v/>
      </c>
      <c r="Q45" s="124" t="str">
        <f>IF($B45="","",IF(INICIO!$C$16=1,'C.C (EP)'!BU43,'C.C(5)'!BU43))</f>
        <v/>
      </c>
      <c r="R45" s="125" t="str">
        <f>IF($B45="","",IF(INICIO!$C$16=1,'C.C (EP)'!BV43,'C.C(5)'!BV43))</f>
        <v/>
      </c>
      <c r="S45" s="112" t="str">
        <f t="shared" si="0"/>
        <v/>
      </c>
    </row>
    <row r="46" spans="1:19" ht="23.1" customHeight="1">
      <c r="A46" s="18">
        <v>35</v>
      </c>
      <c r="B46" s="240" t="str">
        <f>IF('C.C'!B44="","",'C.C'!B44)</f>
        <v/>
      </c>
      <c r="C46" s="124" t="str">
        <f>IF($B46="","",IF(INICIO!$C$16=1,'C.C (EP)'!BG44,'C.C(5)'!BG44))</f>
        <v/>
      </c>
      <c r="D46" s="125" t="str">
        <f>IF($B46="","",IF(INICIO!$C$16=1,'C.C (EP)'!BH44,'C.C(5)'!BH44))</f>
        <v/>
      </c>
      <c r="E46" s="124" t="str">
        <f>IF($B46="","",IF(INICIO!$C$16=1,'C.C (EP)'!BI44,'C.C(5)'!BI44))</f>
        <v/>
      </c>
      <c r="F46" s="125" t="str">
        <f>IF($B46="","",IF(INICIO!$C$16=1,'C.C (EP)'!BJ44,'C.C(5)'!BJ44))</f>
        <v/>
      </c>
      <c r="G46" s="124" t="str">
        <f>IF($B46="","",IF(INICIO!$C$16=1,'C.C (EP)'!BK44,'C.C(5)'!BK44))</f>
        <v/>
      </c>
      <c r="H46" s="125" t="str">
        <f>IF($B46="","",IF(INICIO!$C$16=1,'C.C (EP)'!BL44,'C.C(5)'!BL44))</f>
        <v/>
      </c>
      <c r="I46" s="124" t="str">
        <f>IF($B46="","",IF(INICIO!$C$16=1,'C.C (EP)'!BM44,'C.C(5)'!BM44))</f>
        <v/>
      </c>
      <c r="J46" s="125" t="str">
        <f>IF($B46="","",IF(INICIO!$C$16=1,'C.C (EP)'!BN44,'C.C(5)'!BN44))</f>
        <v/>
      </c>
      <c r="K46" s="124" t="str">
        <f>IF($B46="","",IF(INICIO!$C$16=1,'C.C (EP)'!BO44,'C.C(5)'!BO44))</f>
        <v/>
      </c>
      <c r="L46" s="125" t="str">
        <f>IF($B46="","",IF(INICIO!$C$16=1,'C.C (EP)'!BP44,'C.C(5)'!BP44))</f>
        <v/>
      </c>
      <c r="M46" s="124" t="str">
        <f>IF($B46="","",IF(INICIO!$C$16=1,'C.C (EP)'!BQ44,'C.C(5)'!BQ44))</f>
        <v/>
      </c>
      <c r="N46" s="125" t="str">
        <f>IF($B46="","",IF(INICIO!$C$16=1,'C.C (EP)'!BR44,'C.C(5)'!BR44))</f>
        <v/>
      </c>
      <c r="O46" s="124" t="str">
        <f>IF($B46="","",IF(INICIO!$C$16=1,'C.C (EP)'!BS44,'C.C(5)'!BS44))</f>
        <v/>
      </c>
      <c r="P46" s="125" t="str">
        <f>IF($B46="","",IF(INICIO!$C$16=1,'C.C (EP)'!BT44,'C.C(5)'!BT44))</f>
        <v/>
      </c>
      <c r="Q46" s="124" t="str">
        <f>IF($B46="","",IF(INICIO!$C$16=1,'C.C (EP)'!BU44,'C.C(5)'!BU44))</f>
        <v/>
      </c>
      <c r="R46" s="125" t="str">
        <f>IF($B46="","",IF(INICIO!$C$16=1,'C.C (EP)'!BV44,'C.C(5)'!BV44))</f>
        <v/>
      </c>
      <c r="S46" s="239" t="str">
        <f t="shared" si="0"/>
        <v/>
      </c>
    </row>
    <row r="47" spans="1:19" ht="23.1" customHeight="1">
      <c r="A47" s="12">
        <v>36</v>
      </c>
      <c r="B47" s="35" t="str">
        <f>IF('C.C'!B45="","",'C.C'!B45)</f>
        <v/>
      </c>
      <c r="C47" s="124" t="str">
        <f>IF($B47="","",IF(INICIO!$C$16=1,'C.C (EP)'!BG45,'C.C(5)'!BG45))</f>
        <v/>
      </c>
      <c r="D47" s="125" t="str">
        <f>IF($B47="","",IF(INICIO!$C$16=1,'C.C (EP)'!BH45,'C.C(5)'!BH45))</f>
        <v/>
      </c>
      <c r="E47" s="124" t="str">
        <f>IF($B47="","",IF(INICIO!$C$16=1,'C.C (EP)'!BI45,'C.C(5)'!BI45))</f>
        <v/>
      </c>
      <c r="F47" s="125" t="str">
        <f>IF($B47="","",IF(INICIO!$C$16=1,'C.C (EP)'!BJ45,'C.C(5)'!BJ45))</f>
        <v/>
      </c>
      <c r="G47" s="124" t="str">
        <f>IF($B47="","",IF(INICIO!$C$16=1,'C.C (EP)'!BK45,'C.C(5)'!BK45))</f>
        <v/>
      </c>
      <c r="H47" s="125" t="str">
        <f>IF($B47="","",IF(INICIO!$C$16=1,'C.C (EP)'!BL45,'C.C(5)'!BL45))</f>
        <v/>
      </c>
      <c r="I47" s="124" t="str">
        <f>IF($B47="","",IF(INICIO!$C$16=1,'C.C (EP)'!BM45,'C.C(5)'!BM45))</f>
        <v/>
      </c>
      <c r="J47" s="125" t="str">
        <f>IF($B47="","",IF(INICIO!$C$16=1,'C.C (EP)'!BN45,'C.C(5)'!BN45))</f>
        <v/>
      </c>
      <c r="K47" s="124" t="str">
        <f>IF($B47="","",IF(INICIO!$C$16=1,'C.C (EP)'!BO45,'C.C(5)'!BO45))</f>
        <v/>
      </c>
      <c r="L47" s="125" t="str">
        <f>IF($B47="","",IF(INICIO!$C$16=1,'C.C (EP)'!BP45,'C.C(5)'!BP45))</f>
        <v/>
      </c>
      <c r="M47" s="124" t="str">
        <f>IF($B47="","",IF(INICIO!$C$16=1,'C.C (EP)'!BQ45,'C.C(5)'!BQ45))</f>
        <v/>
      </c>
      <c r="N47" s="125" t="str">
        <f>IF($B47="","",IF(INICIO!$C$16=1,'C.C (EP)'!BR45,'C.C(5)'!BR45))</f>
        <v/>
      </c>
      <c r="O47" s="124" t="str">
        <f>IF($B47="","",IF(INICIO!$C$16=1,'C.C (EP)'!BS45,'C.C(5)'!BS45))</f>
        <v/>
      </c>
      <c r="P47" s="125" t="str">
        <f>IF($B47="","",IF(INICIO!$C$16=1,'C.C (EP)'!BT45,'C.C(5)'!BT45))</f>
        <v/>
      </c>
      <c r="Q47" s="124" t="str">
        <f>IF($B47="","",IF(INICIO!$C$16=1,'C.C (EP)'!BU45,'C.C(5)'!BU45))</f>
        <v/>
      </c>
      <c r="R47" s="125" t="str">
        <f>IF($B47="","",IF(INICIO!$C$16=1,'C.C (EP)'!BV45,'C.C(5)'!BV45))</f>
        <v/>
      </c>
      <c r="S47" s="112" t="str">
        <f t="shared" si="0"/>
        <v/>
      </c>
    </row>
    <row r="48" spans="1:19" ht="23.1" customHeight="1">
      <c r="A48" s="18">
        <v>37</v>
      </c>
      <c r="B48" s="240" t="str">
        <f>IF('C.C'!B46="","",'C.C'!B46)</f>
        <v/>
      </c>
      <c r="C48" s="124" t="str">
        <f>IF($B48="","",IF(INICIO!$C$16=1,'C.C (EP)'!BG46,'C.C(5)'!BG46))</f>
        <v/>
      </c>
      <c r="D48" s="125" t="str">
        <f>IF($B48="","",IF(INICIO!$C$16=1,'C.C (EP)'!BH46,'C.C(5)'!BH46))</f>
        <v/>
      </c>
      <c r="E48" s="124" t="str">
        <f>IF($B48="","",IF(INICIO!$C$16=1,'C.C (EP)'!BI46,'C.C(5)'!BI46))</f>
        <v/>
      </c>
      <c r="F48" s="125" t="str">
        <f>IF($B48="","",IF(INICIO!$C$16=1,'C.C (EP)'!BJ46,'C.C(5)'!BJ46))</f>
        <v/>
      </c>
      <c r="G48" s="124" t="str">
        <f>IF($B48="","",IF(INICIO!$C$16=1,'C.C (EP)'!BK46,'C.C(5)'!BK46))</f>
        <v/>
      </c>
      <c r="H48" s="125" t="str">
        <f>IF($B48="","",IF(INICIO!$C$16=1,'C.C (EP)'!BL46,'C.C(5)'!BL46))</f>
        <v/>
      </c>
      <c r="I48" s="124" t="str">
        <f>IF($B48="","",IF(INICIO!$C$16=1,'C.C (EP)'!BM46,'C.C(5)'!BM46))</f>
        <v/>
      </c>
      <c r="J48" s="125" t="str">
        <f>IF($B48="","",IF(INICIO!$C$16=1,'C.C (EP)'!BN46,'C.C(5)'!BN46))</f>
        <v/>
      </c>
      <c r="K48" s="124" t="str">
        <f>IF($B48="","",IF(INICIO!$C$16=1,'C.C (EP)'!BO46,'C.C(5)'!BO46))</f>
        <v/>
      </c>
      <c r="L48" s="125" t="str">
        <f>IF($B48="","",IF(INICIO!$C$16=1,'C.C (EP)'!BP46,'C.C(5)'!BP46))</f>
        <v/>
      </c>
      <c r="M48" s="124" t="str">
        <f>IF($B48="","",IF(INICIO!$C$16=1,'C.C (EP)'!BQ46,'C.C(5)'!BQ46))</f>
        <v/>
      </c>
      <c r="N48" s="125" t="str">
        <f>IF($B48="","",IF(INICIO!$C$16=1,'C.C (EP)'!BR46,'C.C(5)'!BR46))</f>
        <v/>
      </c>
      <c r="O48" s="124" t="str">
        <f>IF($B48="","",IF(INICIO!$C$16=1,'C.C (EP)'!BS46,'C.C(5)'!BS46))</f>
        <v/>
      </c>
      <c r="P48" s="125" t="str">
        <f>IF($B48="","",IF(INICIO!$C$16=1,'C.C (EP)'!BT46,'C.C(5)'!BT46))</f>
        <v/>
      </c>
      <c r="Q48" s="124" t="str">
        <f>IF($B48="","",IF(INICIO!$C$16=1,'C.C (EP)'!BU46,'C.C(5)'!BU46))</f>
        <v/>
      </c>
      <c r="R48" s="125" t="str">
        <f>IF($B48="","",IF(INICIO!$C$16=1,'C.C (EP)'!BV46,'C.C(5)'!BV46))</f>
        <v/>
      </c>
      <c r="S48" s="239" t="str">
        <f t="shared" si="0"/>
        <v/>
      </c>
    </row>
    <row r="49" spans="1:19" ht="23.1" customHeight="1">
      <c r="A49" s="12">
        <v>38</v>
      </c>
      <c r="B49" s="35" t="str">
        <f>IF('C.C'!B47="","",'C.C'!B47)</f>
        <v/>
      </c>
      <c r="C49" s="124" t="str">
        <f>IF($B49="","",IF(INICIO!$C$16=1,'C.C (EP)'!BG47,'C.C(5)'!BG47))</f>
        <v/>
      </c>
      <c r="D49" s="125" t="str">
        <f>IF($B49="","",IF(INICIO!$C$16=1,'C.C (EP)'!BH47,'C.C(5)'!BH47))</f>
        <v/>
      </c>
      <c r="E49" s="124" t="str">
        <f>IF($B49="","",IF(INICIO!$C$16=1,'C.C (EP)'!BI47,'C.C(5)'!BI47))</f>
        <v/>
      </c>
      <c r="F49" s="125" t="str">
        <f>IF($B49="","",IF(INICIO!$C$16=1,'C.C (EP)'!BJ47,'C.C(5)'!BJ47))</f>
        <v/>
      </c>
      <c r="G49" s="124" t="str">
        <f>IF($B49="","",IF(INICIO!$C$16=1,'C.C (EP)'!BK47,'C.C(5)'!BK47))</f>
        <v/>
      </c>
      <c r="H49" s="125" t="str">
        <f>IF($B49="","",IF(INICIO!$C$16=1,'C.C (EP)'!BL47,'C.C(5)'!BL47))</f>
        <v/>
      </c>
      <c r="I49" s="124" t="str">
        <f>IF($B49="","",IF(INICIO!$C$16=1,'C.C (EP)'!BM47,'C.C(5)'!BM47))</f>
        <v/>
      </c>
      <c r="J49" s="125" t="str">
        <f>IF($B49="","",IF(INICIO!$C$16=1,'C.C (EP)'!BN47,'C.C(5)'!BN47))</f>
        <v/>
      </c>
      <c r="K49" s="124" t="str">
        <f>IF($B49="","",IF(INICIO!$C$16=1,'C.C (EP)'!BO47,'C.C(5)'!BO47))</f>
        <v/>
      </c>
      <c r="L49" s="125" t="str">
        <f>IF($B49="","",IF(INICIO!$C$16=1,'C.C (EP)'!BP47,'C.C(5)'!BP47))</f>
        <v/>
      </c>
      <c r="M49" s="124" t="str">
        <f>IF($B49="","",IF(INICIO!$C$16=1,'C.C (EP)'!BQ47,'C.C(5)'!BQ47))</f>
        <v/>
      </c>
      <c r="N49" s="125" t="str">
        <f>IF($B49="","",IF(INICIO!$C$16=1,'C.C (EP)'!BR47,'C.C(5)'!BR47))</f>
        <v/>
      </c>
      <c r="O49" s="124" t="str">
        <f>IF($B49="","",IF(INICIO!$C$16=1,'C.C (EP)'!BS47,'C.C(5)'!BS47))</f>
        <v/>
      </c>
      <c r="P49" s="125" t="str">
        <f>IF($B49="","",IF(INICIO!$C$16=1,'C.C (EP)'!BT47,'C.C(5)'!BT47))</f>
        <v/>
      </c>
      <c r="Q49" s="124" t="str">
        <f>IF($B49="","",IF(INICIO!$C$16=1,'C.C (EP)'!BU47,'C.C(5)'!BU47))</f>
        <v/>
      </c>
      <c r="R49" s="125" t="str">
        <f>IF($B49="","",IF(INICIO!$C$16=1,'C.C (EP)'!BV47,'C.C(5)'!BV47))</f>
        <v/>
      </c>
      <c r="S49" s="112" t="str">
        <f t="shared" si="0"/>
        <v/>
      </c>
    </row>
    <row r="50" spans="1:19" ht="23.1" customHeight="1">
      <c r="A50" s="18">
        <v>39</v>
      </c>
      <c r="B50" s="240" t="str">
        <f>IF('C.C'!B48="","",'C.C'!B48)</f>
        <v/>
      </c>
      <c r="C50" s="124" t="str">
        <f>IF($B50="","",IF(INICIO!$C$16=1,'C.C (EP)'!BG48,'C.C(5)'!BG48))</f>
        <v/>
      </c>
      <c r="D50" s="125" t="str">
        <f>IF($B50="","",IF(INICIO!$C$16=1,'C.C (EP)'!BH48,'C.C(5)'!BH48))</f>
        <v/>
      </c>
      <c r="E50" s="124" t="str">
        <f>IF($B50="","",IF(INICIO!$C$16=1,'C.C (EP)'!BI48,'C.C(5)'!BI48))</f>
        <v/>
      </c>
      <c r="F50" s="125" t="str">
        <f>IF($B50="","",IF(INICIO!$C$16=1,'C.C (EP)'!BJ48,'C.C(5)'!BJ48))</f>
        <v/>
      </c>
      <c r="G50" s="124" t="str">
        <f>IF($B50="","",IF(INICIO!$C$16=1,'C.C (EP)'!BK48,'C.C(5)'!BK48))</f>
        <v/>
      </c>
      <c r="H50" s="125" t="str">
        <f>IF($B50="","",IF(INICIO!$C$16=1,'C.C (EP)'!BL48,'C.C(5)'!BL48))</f>
        <v/>
      </c>
      <c r="I50" s="124" t="str">
        <f>IF($B50="","",IF(INICIO!$C$16=1,'C.C (EP)'!BM48,'C.C(5)'!BM48))</f>
        <v/>
      </c>
      <c r="J50" s="125" t="str">
        <f>IF($B50="","",IF(INICIO!$C$16=1,'C.C (EP)'!BN48,'C.C(5)'!BN48))</f>
        <v/>
      </c>
      <c r="K50" s="124" t="str">
        <f>IF($B50="","",IF(INICIO!$C$16=1,'C.C (EP)'!BO48,'C.C(5)'!BO48))</f>
        <v/>
      </c>
      <c r="L50" s="125" t="str">
        <f>IF($B50="","",IF(INICIO!$C$16=1,'C.C (EP)'!BP48,'C.C(5)'!BP48))</f>
        <v/>
      </c>
      <c r="M50" s="124" t="str">
        <f>IF($B50="","",IF(INICIO!$C$16=1,'C.C (EP)'!BQ48,'C.C(5)'!BQ48))</f>
        <v/>
      </c>
      <c r="N50" s="125" t="str">
        <f>IF($B50="","",IF(INICIO!$C$16=1,'C.C (EP)'!BR48,'C.C(5)'!BR48))</f>
        <v/>
      </c>
      <c r="O50" s="124" t="str">
        <f>IF($B50="","",IF(INICIO!$C$16=1,'C.C (EP)'!BS48,'C.C(5)'!BS48))</f>
        <v/>
      </c>
      <c r="P50" s="125" t="str">
        <f>IF($B50="","",IF(INICIO!$C$16=1,'C.C (EP)'!BT48,'C.C(5)'!BT48))</f>
        <v/>
      </c>
      <c r="Q50" s="124" t="str">
        <f>IF($B50="","",IF(INICIO!$C$16=1,'C.C (EP)'!BU48,'C.C(5)'!BU48))</f>
        <v/>
      </c>
      <c r="R50" s="125" t="str">
        <f>IF($B50="","",IF(INICIO!$C$16=1,'C.C (EP)'!BV48,'C.C(5)'!BV48))</f>
        <v/>
      </c>
      <c r="S50" s="239" t="str">
        <f t="shared" si="0"/>
        <v/>
      </c>
    </row>
    <row r="51" spans="1:19" ht="23.1" customHeight="1" thickBot="1">
      <c r="A51" s="30">
        <v>40</v>
      </c>
      <c r="B51" s="241" t="str">
        <f>IF('C.C'!B49="","",'C.C'!B49)</f>
        <v/>
      </c>
      <c r="C51" s="126" t="str">
        <f>IF($B51="","",IF(INICIO!$C$16=1,'C.C (EP)'!BG49,'C.C(5)'!BG49))</f>
        <v/>
      </c>
      <c r="D51" s="127" t="str">
        <f>IF($B51="","",IF(INICIO!$C$16=1,'C.C (EP)'!BH49,'C.C(5)'!BH49))</f>
        <v/>
      </c>
      <c r="E51" s="126" t="str">
        <f>IF($B51="","",IF(INICIO!$C$16=1,'C.C (EP)'!BI49,'C.C(5)'!BI49))</f>
        <v/>
      </c>
      <c r="F51" s="127" t="str">
        <f>IF($B51="","",IF(INICIO!$C$16=1,'C.C (EP)'!BJ49,'C.C(5)'!BJ49))</f>
        <v/>
      </c>
      <c r="G51" s="126" t="str">
        <f>IF($B51="","",IF(INICIO!$C$16=1,'C.C (EP)'!BK49,'C.C(5)'!BK49))</f>
        <v/>
      </c>
      <c r="H51" s="127" t="str">
        <f>IF($B51="","",IF(INICIO!$C$16=1,'C.C (EP)'!BL49,'C.C(5)'!BL49))</f>
        <v/>
      </c>
      <c r="I51" s="126" t="str">
        <f>IF($B51="","",IF(INICIO!$C$16=1,'C.C (EP)'!BM49,'C.C(5)'!BM49))</f>
        <v/>
      </c>
      <c r="J51" s="127" t="str">
        <f>IF($B51="","",IF(INICIO!$C$16=1,'C.C (EP)'!BN49,'C.C(5)'!BN49))</f>
        <v/>
      </c>
      <c r="K51" s="126" t="str">
        <f>IF($B51="","",IF(INICIO!$C$16=1,'C.C (EP)'!BO49,'C.C(5)'!BO49))</f>
        <v/>
      </c>
      <c r="L51" s="127" t="str">
        <f>IF($B51="","",IF(INICIO!$C$16=1,'C.C (EP)'!BP49,'C.C(5)'!BP49))</f>
        <v/>
      </c>
      <c r="M51" s="126" t="str">
        <f>IF($B51="","",IF(INICIO!$C$16=1,'C.C (EP)'!BQ49,'C.C(5)'!BQ49))</f>
        <v/>
      </c>
      <c r="N51" s="127" t="str">
        <f>IF($B51="","",IF(INICIO!$C$16=1,'C.C (EP)'!BR49,'C.C(5)'!BR49))</f>
        <v/>
      </c>
      <c r="O51" s="126" t="str">
        <f>IF($B51="","",IF(INICIO!$C$16=1,'C.C (EP)'!BS49,'C.C(5)'!BS49))</f>
        <v/>
      </c>
      <c r="P51" s="127" t="str">
        <f>IF($B51="","",IF(INICIO!$C$16=1,'C.C (EP)'!BT49,'C.C(5)'!BT49))</f>
        <v/>
      </c>
      <c r="Q51" s="126" t="str">
        <f>IF($B51="","",IF(INICIO!$C$16=1,'C.C (EP)'!BU49,'C.C(5)'!BU49))</f>
        <v/>
      </c>
      <c r="R51" s="127" t="str">
        <f>IF($B51="","",IF(INICIO!$C$16=1,'C.C (EP)'!BV49,'C.C(5)'!BV49))</f>
        <v/>
      </c>
      <c r="S51" s="113" t="str">
        <f t="shared" si="0"/>
        <v/>
      </c>
    </row>
    <row r="52" spans="1:19">
      <c r="A52" s="35"/>
      <c r="B52" s="13"/>
    </row>
    <row r="53" spans="1:19">
      <c r="A53" s="35"/>
      <c r="B53" s="13"/>
    </row>
    <row r="54" spans="1:19">
      <c r="A54" s="35"/>
      <c r="B54" s="13"/>
    </row>
    <row r="55" spans="1:19">
      <c r="A55" s="35"/>
      <c r="B55" s="13"/>
    </row>
    <row r="56" spans="1:19">
      <c r="A56" s="35"/>
      <c r="B56" s="13"/>
    </row>
    <row r="57" spans="1:19">
      <c r="A57" s="35"/>
      <c r="B57" s="13"/>
    </row>
  </sheetData>
  <mergeCells count="15">
    <mergeCell ref="C1:L1"/>
    <mergeCell ref="K10:L10"/>
    <mergeCell ref="M10:N10"/>
    <mergeCell ref="O10:P10"/>
    <mergeCell ref="Q10:R10"/>
    <mergeCell ref="C3:E3"/>
    <mergeCell ref="C5:E5"/>
    <mergeCell ref="C7:F7"/>
    <mergeCell ref="H2:I3"/>
    <mergeCell ref="H5:I7"/>
    <mergeCell ref="C10:D10"/>
    <mergeCell ref="E10:F10"/>
    <mergeCell ref="G10:H10"/>
    <mergeCell ref="I10:J10"/>
    <mergeCell ref="C9:R9"/>
  </mergeCells>
  <conditionalFormatting sqref="C12:C51">
    <cfRule type="cellIs" dxfId="125" priority="55" operator="lessThanOrEqual">
      <formula>2</formula>
    </cfRule>
    <cfRule type="cellIs" dxfId="124" priority="54" operator="greaterThan">
      <formula>2</formula>
    </cfRule>
  </conditionalFormatting>
  <conditionalFormatting sqref="C51">
    <cfRule type="expression" dxfId="123" priority="1">
      <formula>$B$51=""</formula>
    </cfRule>
  </conditionalFormatting>
  <conditionalFormatting sqref="D12:D51">
    <cfRule type="expression" dxfId="122" priority="23">
      <formula>C12=2</formula>
    </cfRule>
    <cfRule type="expression" dxfId="121" priority="24">
      <formula>C12&lt;2</formula>
    </cfRule>
    <cfRule type="expression" dxfId="120" priority="25">
      <formula>C12&gt;2</formula>
    </cfRule>
  </conditionalFormatting>
  <conditionalFormatting sqref="E12:E51">
    <cfRule type="cellIs" dxfId="119" priority="51" operator="lessThanOrEqual">
      <formula>2</formula>
    </cfRule>
    <cfRule type="cellIs" dxfId="118" priority="50" operator="greaterThan">
      <formula>2</formula>
    </cfRule>
  </conditionalFormatting>
  <conditionalFormatting sqref="F12:F51">
    <cfRule type="expression" dxfId="117" priority="20">
      <formula>E12=2</formula>
    </cfRule>
    <cfRule type="expression" dxfId="116" priority="21">
      <formula>E12&lt;2</formula>
    </cfRule>
    <cfRule type="expression" dxfId="115" priority="22">
      <formula>E12&gt;2</formula>
    </cfRule>
  </conditionalFormatting>
  <conditionalFormatting sqref="G12:G51">
    <cfRule type="cellIs" dxfId="114" priority="46" operator="greaterThan">
      <formula>2</formula>
    </cfRule>
    <cfRule type="cellIs" dxfId="113" priority="47" operator="lessThanOrEqual">
      <formula>2</formula>
    </cfRule>
  </conditionalFormatting>
  <conditionalFormatting sqref="H12:H51">
    <cfRule type="expression" dxfId="112" priority="19">
      <formula>G12&gt;2</formula>
    </cfRule>
    <cfRule type="expression" dxfId="111" priority="17">
      <formula>G12=2</formula>
    </cfRule>
    <cfRule type="expression" dxfId="110" priority="18">
      <formula>G12&lt;2</formula>
    </cfRule>
  </conditionalFormatting>
  <conditionalFormatting sqref="I12:I51">
    <cfRule type="cellIs" dxfId="109" priority="43" operator="lessThanOrEqual">
      <formula>2</formula>
    </cfRule>
    <cfRule type="cellIs" dxfId="108" priority="42" operator="greaterThan">
      <formula>2</formula>
    </cfRule>
  </conditionalFormatting>
  <conditionalFormatting sqref="J12:J51">
    <cfRule type="expression" dxfId="107" priority="16">
      <formula>I12&gt;2</formula>
    </cfRule>
    <cfRule type="expression" dxfId="106" priority="15">
      <formula>I12&lt;2</formula>
    </cfRule>
    <cfRule type="expression" dxfId="105" priority="14">
      <formula>I12=2</formula>
    </cfRule>
  </conditionalFormatting>
  <conditionalFormatting sqref="K12:K51">
    <cfRule type="cellIs" dxfId="104" priority="38" operator="greaterThan">
      <formula>2</formula>
    </cfRule>
    <cfRule type="cellIs" dxfId="103" priority="39" operator="lessThanOrEqual">
      <formula>2</formula>
    </cfRule>
  </conditionalFormatting>
  <conditionalFormatting sqref="L12:L51">
    <cfRule type="expression" dxfId="102" priority="13">
      <formula>K12&gt;2</formula>
    </cfRule>
    <cfRule type="expression" dxfId="101" priority="12">
      <formula>K12&lt;2</formula>
    </cfRule>
    <cfRule type="expression" dxfId="100" priority="11">
      <formula>K12=2</formula>
    </cfRule>
  </conditionalFormatting>
  <conditionalFormatting sqref="M12:M51">
    <cfRule type="cellIs" dxfId="99" priority="34" operator="greaterThan">
      <formula>2</formula>
    </cfRule>
    <cfRule type="cellIs" dxfId="98" priority="35" operator="lessThanOrEqual">
      <formula>2</formula>
    </cfRule>
  </conditionalFormatting>
  <conditionalFormatting sqref="N12:N51">
    <cfRule type="expression" dxfId="97" priority="9">
      <formula>M12&lt;2</formula>
    </cfRule>
    <cfRule type="expression" dxfId="96" priority="10">
      <formula>M12&gt;2</formula>
    </cfRule>
    <cfRule type="expression" dxfId="95" priority="8">
      <formula>M12=2</formula>
    </cfRule>
  </conditionalFormatting>
  <conditionalFormatting sqref="O12:O51">
    <cfRule type="cellIs" dxfId="94" priority="30" operator="greaterThan">
      <formula>2</formula>
    </cfRule>
    <cfRule type="cellIs" dxfId="93" priority="31" operator="lessThanOrEqual">
      <formula>2</formula>
    </cfRule>
  </conditionalFormatting>
  <conditionalFormatting sqref="P12:P51">
    <cfRule type="expression" dxfId="92" priority="5">
      <formula>O12=2</formula>
    </cfRule>
    <cfRule type="expression" dxfId="91" priority="6">
      <formula>O12&lt;2</formula>
    </cfRule>
    <cfRule type="expression" dxfId="90" priority="7">
      <formula>O12&gt;2</formula>
    </cfRule>
  </conditionalFormatting>
  <conditionalFormatting sqref="Q12:Q51">
    <cfRule type="cellIs" dxfId="89" priority="27" operator="lessThanOrEqual">
      <formula>2</formula>
    </cfRule>
    <cfRule type="cellIs" dxfId="88" priority="26" operator="greaterThan">
      <formula>2</formula>
    </cfRule>
  </conditionalFormatting>
  <conditionalFormatting sqref="R12:R51">
    <cfRule type="expression" dxfId="87" priority="2">
      <formula>Q12=2</formula>
    </cfRule>
    <cfRule type="expression" dxfId="86" priority="3">
      <formula>Q12&lt;2</formula>
    </cfRule>
    <cfRule type="expression" dxfId="85" priority="4">
      <formula>Q12&gt;2</formula>
    </cfRule>
  </conditionalFormatting>
  <hyperlinks>
    <hyperlink ref="S12" location="Alumno1!A1" display="Alumno1!A1" xr:uid="{9CBA6D28-7BCE-F341-B4EB-E84299FEDC33}"/>
  </hyperlinks>
  <pageMargins left="0.7" right="0.7" top="0.75" bottom="0.75" header="0.3" footer="0.3"/>
  <pageSetup paperSize="9" orientation="portrait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5513-05E7-0648-BB76-A374E4308D47}">
  <dimension ref="A1:BV55"/>
  <sheetViews>
    <sheetView showGridLines="0" zoomScale="80" zoomScaleNormal="80" workbookViewId="0">
      <selection activeCell="F3" sqref="F3"/>
    </sheetView>
  </sheetViews>
  <sheetFormatPr defaultColWidth="10.875" defaultRowHeight="15.95"/>
  <cols>
    <col min="1" max="1" width="5" style="36" customWidth="1"/>
    <col min="2" max="2" width="53.125" style="1" customWidth="1"/>
    <col min="3" max="10" width="9.5" style="1" customWidth="1"/>
    <col min="11" max="58" width="10.875" style="1"/>
    <col min="59" max="59" width="12.875" style="1" customWidth="1"/>
    <col min="60" max="60" width="13.875" style="1" customWidth="1"/>
    <col min="61" max="61" width="12.375" style="1" customWidth="1"/>
    <col min="62" max="62" width="13.625" style="1" customWidth="1"/>
    <col min="63" max="63" width="12.625" style="1" customWidth="1"/>
    <col min="64" max="64" width="13.5" style="1" customWidth="1"/>
    <col min="65" max="65" width="12.5" style="1" customWidth="1"/>
    <col min="66" max="66" width="13.5" style="1" customWidth="1"/>
    <col min="67" max="67" width="12" style="1" customWidth="1"/>
    <col min="68" max="68" width="13.5" style="1" customWidth="1"/>
    <col min="69" max="69" width="12.375" style="1" customWidth="1"/>
    <col min="70" max="70" width="14" style="1" customWidth="1"/>
    <col min="71" max="71" width="12.5" style="1" customWidth="1"/>
    <col min="72" max="72" width="13.5" style="1" customWidth="1"/>
    <col min="73" max="73" width="13.125" style="1" customWidth="1"/>
    <col min="74" max="74" width="13.375" style="1" customWidth="1"/>
    <col min="75" max="16384" width="10.875" style="1"/>
  </cols>
  <sheetData>
    <row r="1" spans="1:74" ht="56.1" customHeight="1" thickBot="1">
      <c r="A1" s="133"/>
      <c r="B1" s="134"/>
      <c r="C1" s="134"/>
      <c r="D1" s="134"/>
      <c r="E1" s="134"/>
      <c r="F1" s="134"/>
      <c r="G1" s="134" t="s">
        <v>8</v>
      </c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5"/>
    </row>
    <row r="2" spans="1:74">
      <c r="A2" s="2"/>
      <c r="B2" s="97"/>
      <c r="C2" s="97"/>
      <c r="D2" s="97"/>
      <c r="E2" s="97"/>
      <c r="F2" s="97"/>
      <c r="G2" s="97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111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9"/>
    </row>
    <row r="3" spans="1:74" ht="27" customHeight="1">
      <c r="A3" s="3"/>
      <c r="B3" s="100" t="s">
        <v>37</v>
      </c>
      <c r="C3" s="298"/>
      <c r="D3" s="298"/>
      <c r="E3" s="101"/>
      <c r="F3" s="102"/>
      <c r="G3" s="102"/>
      <c r="H3" s="102"/>
      <c r="I3" s="102"/>
      <c r="J3" s="103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111" t="s">
        <v>0</v>
      </c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9"/>
    </row>
    <row r="4" spans="1:74" ht="27" customHeight="1">
      <c r="A4" s="3"/>
      <c r="B4" s="104"/>
      <c r="C4" s="104"/>
      <c r="D4" s="104"/>
      <c r="E4" s="102"/>
      <c r="F4" s="102"/>
      <c r="G4" s="102"/>
      <c r="H4" s="102"/>
      <c r="I4" s="102"/>
      <c r="J4" s="103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111" t="s">
        <v>3</v>
      </c>
      <c r="BH4" s="98"/>
      <c r="BI4" s="98"/>
      <c r="BJ4" s="98"/>
      <c r="BK4" s="98"/>
      <c r="BL4" s="98"/>
      <c r="BM4" s="111" t="s">
        <v>38</v>
      </c>
      <c r="BN4" s="98"/>
      <c r="BO4" s="98"/>
      <c r="BP4" s="98"/>
      <c r="BQ4" s="98"/>
      <c r="BR4" s="98"/>
      <c r="BS4" s="98"/>
      <c r="BT4" s="98"/>
      <c r="BU4" s="98"/>
      <c r="BV4" s="99"/>
    </row>
    <row r="5" spans="1:74" ht="27" customHeight="1">
      <c r="A5" s="3"/>
      <c r="B5" s="100"/>
      <c r="C5" s="100"/>
      <c r="D5" s="100"/>
      <c r="E5" s="100"/>
      <c r="F5" s="102"/>
      <c r="G5" s="102"/>
      <c r="H5" s="102"/>
      <c r="I5" s="102"/>
      <c r="J5" s="103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111" t="s">
        <v>5</v>
      </c>
      <c r="BH5" s="98"/>
      <c r="BI5" s="98"/>
      <c r="BJ5" s="98"/>
      <c r="BK5" s="98"/>
      <c r="BL5" s="98"/>
      <c r="BM5" s="111" t="s">
        <v>6</v>
      </c>
      <c r="BN5" s="98"/>
      <c r="BO5" s="98"/>
      <c r="BP5" s="98"/>
      <c r="BQ5" s="98"/>
      <c r="BR5" s="98"/>
      <c r="BS5" s="98"/>
      <c r="BT5" s="98"/>
      <c r="BU5" s="98"/>
      <c r="BV5" s="99"/>
    </row>
    <row r="6" spans="1:74" ht="24" customHeight="1" thickBot="1">
      <c r="A6" s="3"/>
      <c r="B6" s="100" t="s">
        <v>39</v>
      </c>
      <c r="C6" s="298"/>
      <c r="D6" s="298"/>
      <c r="E6" s="298"/>
      <c r="F6" s="102"/>
      <c r="G6" s="102"/>
      <c r="H6" s="102"/>
      <c r="I6" s="102"/>
      <c r="J6" s="103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111"/>
      <c r="BH6" s="98"/>
      <c r="BI6" s="98"/>
      <c r="BJ6" s="98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98"/>
      <c r="BV6" s="99"/>
    </row>
    <row r="7" spans="1:74" ht="21" thickBot="1">
      <c r="A7" s="3"/>
      <c r="B7" s="105"/>
      <c r="C7" s="105"/>
      <c r="D7" s="105"/>
      <c r="E7" s="106"/>
      <c r="F7" s="102"/>
      <c r="G7" s="102"/>
      <c r="H7" s="102"/>
      <c r="I7" s="102"/>
      <c r="J7" s="103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275" t="s">
        <v>9</v>
      </c>
      <c r="BH7" s="276"/>
      <c r="BI7" s="276"/>
      <c r="BJ7" s="276"/>
      <c r="BK7" s="276"/>
      <c r="BL7" s="276"/>
      <c r="BM7" s="276"/>
      <c r="BN7" s="276"/>
      <c r="BO7" s="276"/>
      <c r="BP7" s="276"/>
      <c r="BQ7" s="276"/>
      <c r="BR7" s="276"/>
      <c r="BS7" s="276"/>
      <c r="BT7" s="276"/>
      <c r="BU7" s="276"/>
      <c r="BV7" s="277"/>
    </row>
    <row r="8" spans="1:74" ht="27.95" customHeight="1" thickBot="1">
      <c r="A8" s="3"/>
      <c r="B8" s="100" t="s">
        <v>10</v>
      </c>
      <c r="C8" s="278" t="s">
        <v>11</v>
      </c>
      <c r="D8" s="279"/>
      <c r="E8" s="279"/>
      <c r="F8" s="279"/>
      <c r="G8" s="279"/>
      <c r="H8" s="279"/>
      <c r="I8" s="279"/>
      <c r="J8" s="280"/>
      <c r="K8" s="278" t="s">
        <v>12</v>
      </c>
      <c r="L8" s="279"/>
      <c r="M8" s="279"/>
      <c r="N8" s="279"/>
      <c r="O8" s="279"/>
      <c r="P8" s="279"/>
      <c r="Q8" s="279"/>
      <c r="R8" s="280"/>
      <c r="S8" s="278" t="s">
        <v>13</v>
      </c>
      <c r="T8" s="279"/>
      <c r="U8" s="279"/>
      <c r="V8" s="279"/>
      <c r="W8" s="279"/>
      <c r="X8" s="279"/>
      <c r="Y8" s="279"/>
      <c r="Z8" s="280"/>
      <c r="AA8" s="278" t="s">
        <v>14</v>
      </c>
      <c r="AB8" s="279"/>
      <c r="AC8" s="279"/>
      <c r="AD8" s="279"/>
      <c r="AE8" s="279"/>
      <c r="AF8" s="279"/>
      <c r="AG8" s="279"/>
      <c r="AH8" s="280"/>
      <c r="AI8" s="278" t="s">
        <v>15</v>
      </c>
      <c r="AJ8" s="279"/>
      <c r="AK8" s="279"/>
      <c r="AL8" s="279"/>
      <c r="AM8" s="279"/>
      <c r="AN8" s="279"/>
      <c r="AO8" s="279"/>
      <c r="AP8" s="280"/>
      <c r="AQ8" s="278" t="s">
        <v>16</v>
      </c>
      <c r="AR8" s="279"/>
      <c r="AS8" s="279"/>
      <c r="AT8" s="279"/>
      <c r="AU8" s="279"/>
      <c r="AV8" s="279"/>
      <c r="AW8" s="279"/>
      <c r="AX8" s="280"/>
      <c r="AY8" s="278"/>
      <c r="AZ8" s="279"/>
      <c r="BA8" s="279"/>
      <c r="BB8" s="279"/>
      <c r="BC8" s="279"/>
      <c r="BD8" s="279"/>
      <c r="BE8" s="279"/>
      <c r="BF8" s="280"/>
      <c r="BG8" s="273" t="s">
        <v>17</v>
      </c>
      <c r="BH8" s="274"/>
      <c r="BI8" s="266" t="s">
        <v>18</v>
      </c>
      <c r="BJ8" s="267"/>
      <c r="BK8" s="274" t="s">
        <v>19</v>
      </c>
      <c r="BL8" s="274"/>
      <c r="BM8" s="266" t="s">
        <v>20</v>
      </c>
      <c r="BN8" s="267"/>
      <c r="BO8" s="266" t="s">
        <v>21</v>
      </c>
      <c r="BP8" s="267"/>
      <c r="BQ8" s="266" t="s">
        <v>22</v>
      </c>
      <c r="BR8" s="267"/>
      <c r="BS8" s="266" t="s">
        <v>23</v>
      </c>
      <c r="BT8" s="267"/>
      <c r="BU8" s="266" t="s">
        <v>24</v>
      </c>
      <c r="BV8" s="267"/>
    </row>
    <row r="9" spans="1:74" ht="45.95" thickBot="1">
      <c r="A9" s="4" t="s">
        <v>25</v>
      </c>
      <c r="B9" s="5" t="s">
        <v>26</v>
      </c>
      <c r="C9" s="6" t="s">
        <v>17</v>
      </c>
      <c r="D9" s="7" t="s">
        <v>18</v>
      </c>
      <c r="E9" s="7" t="s">
        <v>19</v>
      </c>
      <c r="F9" s="7" t="s">
        <v>20</v>
      </c>
      <c r="G9" s="7" t="s">
        <v>21</v>
      </c>
      <c r="H9" s="7" t="s">
        <v>22</v>
      </c>
      <c r="I9" s="7" t="s">
        <v>23</v>
      </c>
      <c r="J9" s="8" t="s">
        <v>24</v>
      </c>
      <c r="K9" s="6" t="s">
        <v>17</v>
      </c>
      <c r="L9" s="7" t="s">
        <v>18</v>
      </c>
      <c r="M9" s="7" t="s">
        <v>19</v>
      </c>
      <c r="N9" s="7" t="s">
        <v>20</v>
      </c>
      <c r="O9" s="7" t="s">
        <v>21</v>
      </c>
      <c r="P9" s="7" t="s">
        <v>22</v>
      </c>
      <c r="Q9" s="7" t="s">
        <v>23</v>
      </c>
      <c r="R9" s="8" t="s">
        <v>24</v>
      </c>
      <c r="S9" s="6" t="s">
        <v>17</v>
      </c>
      <c r="T9" s="7" t="s">
        <v>18</v>
      </c>
      <c r="U9" s="7" t="s">
        <v>19</v>
      </c>
      <c r="V9" s="7" t="s">
        <v>20</v>
      </c>
      <c r="W9" s="7" t="s">
        <v>21</v>
      </c>
      <c r="X9" s="7" t="s">
        <v>22</v>
      </c>
      <c r="Y9" s="7" t="s">
        <v>23</v>
      </c>
      <c r="Z9" s="8" t="s">
        <v>24</v>
      </c>
      <c r="AA9" s="6" t="s">
        <v>17</v>
      </c>
      <c r="AB9" s="7" t="s">
        <v>18</v>
      </c>
      <c r="AC9" s="7" t="s">
        <v>19</v>
      </c>
      <c r="AD9" s="7" t="s">
        <v>20</v>
      </c>
      <c r="AE9" s="7" t="s">
        <v>21</v>
      </c>
      <c r="AF9" s="7" t="s">
        <v>22</v>
      </c>
      <c r="AG9" s="7" t="s">
        <v>23</v>
      </c>
      <c r="AH9" s="8" t="s">
        <v>24</v>
      </c>
      <c r="AI9" s="6" t="s">
        <v>17</v>
      </c>
      <c r="AJ9" s="7" t="s">
        <v>18</v>
      </c>
      <c r="AK9" s="7" t="s">
        <v>19</v>
      </c>
      <c r="AL9" s="7" t="s">
        <v>20</v>
      </c>
      <c r="AM9" s="7" t="s">
        <v>21</v>
      </c>
      <c r="AN9" s="7" t="s">
        <v>22</v>
      </c>
      <c r="AO9" s="7" t="s">
        <v>23</v>
      </c>
      <c r="AP9" s="8" t="s">
        <v>24</v>
      </c>
      <c r="AQ9" s="6" t="s">
        <v>17</v>
      </c>
      <c r="AR9" s="7" t="s">
        <v>18</v>
      </c>
      <c r="AS9" s="7" t="s">
        <v>19</v>
      </c>
      <c r="AT9" s="7" t="s">
        <v>20</v>
      </c>
      <c r="AU9" s="7" t="s">
        <v>21</v>
      </c>
      <c r="AV9" s="7" t="s">
        <v>22</v>
      </c>
      <c r="AW9" s="7" t="s">
        <v>23</v>
      </c>
      <c r="AX9" s="8" t="s">
        <v>24</v>
      </c>
      <c r="AY9" s="6" t="s">
        <v>17</v>
      </c>
      <c r="AZ9" s="7" t="s">
        <v>18</v>
      </c>
      <c r="BA9" s="7" t="s">
        <v>19</v>
      </c>
      <c r="BB9" s="7" t="s">
        <v>20</v>
      </c>
      <c r="BC9" s="7" t="s">
        <v>21</v>
      </c>
      <c r="BD9" s="7" t="s">
        <v>22</v>
      </c>
      <c r="BE9" s="7" t="s">
        <v>23</v>
      </c>
      <c r="BF9" s="8" t="s">
        <v>24</v>
      </c>
      <c r="BG9" s="114" t="s">
        <v>27</v>
      </c>
      <c r="BH9" s="115" t="s">
        <v>28</v>
      </c>
      <c r="BI9" s="119" t="s">
        <v>27</v>
      </c>
      <c r="BJ9" s="120" t="s">
        <v>28</v>
      </c>
      <c r="BK9" s="118" t="s">
        <v>27</v>
      </c>
      <c r="BL9" s="115" t="s">
        <v>28</v>
      </c>
      <c r="BM9" s="116" t="s">
        <v>27</v>
      </c>
      <c r="BN9" s="117" t="s">
        <v>28</v>
      </c>
      <c r="BO9" s="116" t="s">
        <v>27</v>
      </c>
      <c r="BP9" s="117" t="s">
        <v>28</v>
      </c>
      <c r="BQ9" s="119" t="s">
        <v>27</v>
      </c>
      <c r="BR9" s="120" t="s">
        <v>28</v>
      </c>
      <c r="BS9" s="116" t="s">
        <v>27</v>
      </c>
      <c r="BT9" s="117" t="s">
        <v>28</v>
      </c>
      <c r="BU9" s="116" t="s">
        <v>27</v>
      </c>
      <c r="BV9" s="117" t="s">
        <v>28</v>
      </c>
    </row>
    <row r="10" spans="1:74" ht="23.1" customHeight="1">
      <c r="A10" s="9">
        <v>1</v>
      </c>
      <c r="B10" s="131" t="s">
        <v>29</v>
      </c>
      <c r="C10" s="10">
        <v>5</v>
      </c>
      <c r="D10" s="107">
        <v>5</v>
      </c>
      <c r="E10" s="107">
        <v>5</v>
      </c>
      <c r="F10" s="107">
        <v>5</v>
      </c>
      <c r="G10" s="107">
        <v>5</v>
      </c>
      <c r="H10" s="107">
        <v>5</v>
      </c>
      <c r="I10" s="107">
        <v>5</v>
      </c>
      <c r="J10" s="11">
        <v>5</v>
      </c>
      <c r="K10" s="10">
        <v>5</v>
      </c>
      <c r="L10" s="107">
        <v>5</v>
      </c>
      <c r="M10" s="107">
        <v>5</v>
      </c>
      <c r="N10" s="107">
        <v>5</v>
      </c>
      <c r="O10" s="107">
        <v>5</v>
      </c>
      <c r="P10" s="107">
        <v>5</v>
      </c>
      <c r="Q10" s="107">
        <v>5</v>
      </c>
      <c r="R10" s="11">
        <v>5</v>
      </c>
      <c r="S10" s="10">
        <v>5</v>
      </c>
      <c r="T10" s="107">
        <v>5</v>
      </c>
      <c r="U10" s="107">
        <v>5</v>
      </c>
      <c r="V10" s="107">
        <v>5</v>
      </c>
      <c r="W10" s="107">
        <v>5</v>
      </c>
      <c r="X10" s="107">
        <v>5</v>
      </c>
      <c r="Y10" s="107">
        <v>5</v>
      </c>
      <c r="Z10" s="11">
        <v>5</v>
      </c>
      <c r="AA10" s="10">
        <v>5</v>
      </c>
      <c r="AB10" s="107">
        <v>5</v>
      </c>
      <c r="AC10" s="107">
        <v>5</v>
      </c>
      <c r="AD10" s="107">
        <v>5</v>
      </c>
      <c r="AE10" s="107">
        <v>5</v>
      </c>
      <c r="AF10" s="107">
        <v>5</v>
      </c>
      <c r="AG10" s="107">
        <v>5</v>
      </c>
      <c r="AH10" s="11">
        <v>5</v>
      </c>
      <c r="AI10" s="10">
        <v>5</v>
      </c>
      <c r="AJ10" s="107">
        <v>5</v>
      </c>
      <c r="AK10" s="107">
        <v>5</v>
      </c>
      <c r="AL10" s="107">
        <v>5</v>
      </c>
      <c r="AM10" s="107">
        <v>5</v>
      </c>
      <c r="AN10" s="107">
        <v>5</v>
      </c>
      <c r="AO10" s="107">
        <v>5</v>
      </c>
      <c r="AP10" s="11">
        <v>5</v>
      </c>
      <c r="AQ10" s="10">
        <v>5</v>
      </c>
      <c r="AR10" s="107">
        <v>5</v>
      </c>
      <c r="AS10" s="107">
        <v>5</v>
      </c>
      <c r="AT10" s="107">
        <v>5</v>
      </c>
      <c r="AU10" s="107">
        <v>5</v>
      </c>
      <c r="AV10" s="107">
        <v>5</v>
      </c>
      <c r="AW10" s="107">
        <v>5</v>
      </c>
      <c r="AX10" s="11">
        <v>5</v>
      </c>
      <c r="AY10" s="107"/>
      <c r="AZ10" s="107"/>
      <c r="BA10" s="107"/>
      <c r="BB10" s="107"/>
      <c r="BC10" s="107"/>
      <c r="BD10" s="107"/>
      <c r="BE10" s="107"/>
      <c r="BF10" s="107"/>
      <c r="BG10" s="122">
        <f>C10*CAL!$AS$4+K10*CAL!$AS$5+S10*CAL!$AS$6+AA10*CAL!$AS$7+'C.C (EP)'!AI10*CAL!$AS$8+AQ10*CAL!$AS$9</f>
        <v>5</v>
      </c>
      <c r="BH10" s="244" t="str">
        <f>IF(BG10&lt;=ESCALA!$I$7,"NI",IF(BG10&lt;=ESCALA!$I$8,"EP",IF(BG10&lt;=ESCALA!$I$9,"C",IF(BG10&lt;=ESCALA!$I$10,"R","E"))))</f>
        <v>E</v>
      </c>
      <c r="BI10" s="136">
        <f>D10*CAL!$AT$4+L10*CAL!$AT$5+T10*CAL!$AT$6+AB10*CAL!$AT$7+AJ10*CAL!$AT$8+AR10*CAL!$AT$9</f>
        <v>5</v>
      </c>
      <c r="BJ10" s="244" t="str">
        <f>IF(BI10&lt;=ESCALA!$I$7,"NI",IF(BI10&lt;=ESCALA!$I$8,"EP",IF(BI10&lt;=ESCALA!$I$9,"C",IF(BI10&lt;=ESCALA!$I$10,"R","E"))))</f>
        <v>E</v>
      </c>
      <c r="BK10" s="136">
        <f>E10*CAL!$AU$4+M10*CAL!$AU$5+U10*CAL!$AU$6+AC10*CAL!$AU$7+AK10*CAL!$AU$8+AS10*CAL!$AU$9</f>
        <v>5</v>
      </c>
      <c r="BL10" s="244" t="str">
        <f>IF(BK10&lt;=ESCALA!$I$7,"NI",IF(BK10&lt;=ESCALA!$I$8,"EP",IF(BK10&lt;=ESCALA!$I$9,"C",IF(BK10&lt;=ESCALA!$I$10,"R","E"))))</f>
        <v>E</v>
      </c>
      <c r="BM10" s="136">
        <f>F10*CAL!$AV$4+N10*CAL!$AV$5+V10*CAL!$AV$6+AD10*CAL!$AV$7+AL10*CAL!$AV$8+AT10*CAL!$AV$9</f>
        <v>5</v>
      </c>
      <c r="BN10" s="244" t="str">
        <f>IF(BM10&lt;=ESCALA!$I$7,"NI",IF(BM10&lt;=ESCALA!$I$8,"EP",IF(BM10&lt;=ESCALA!$I$9,"C",IF(BM10&lt;=ESCALA!$I$10,"R","E"))))</f>
        <v>E</v>
      </c>
      <c r="BO10" s="136">
        <f>G10*CAL!$AW$4+O10*CAL!$AW$5+W10*CAL!$AW$6+AE10*CAL!$AW$7+AM10*CAL!$AW$8+AU10*CAL!$AW$9</f>
        <v>5.0000000000000009</v>
      </c>
      <c r="BP10" s="244" t="str">
        <f>IF(BO10&lt;=ESCALA!$I$7,"NI",IF(BO10&lt;=ESCALA!$I$8,"EP",IF(BO10&lt;=ESCALA!$I$9,"C",IF(BO10&lt;=ESCALA!$I$10,"R","E"))))</f>
        <v>E</v>
      </c>
      <c r="BQ10" s="136">
        <f>H10*CAL!$AX$4+P10*CAL!$AX$5+X10*CAL!$AX$6+AF10*CAL!$AX$7+AN10*CAL!$AX$8+AV10*CAL!$AX$9</f>
        <v>5.0000000000000009</v>
      </c>
      <c r="BR10" s="244" t="str">
        <f>IF(BQ10&lt;=ESCALA!$I$7,"NI",IF(BQ10&lt;=ESCALA!$I$8,"EP",IF(BQ10&lt;=ESCALA!$I$9,"C",IF(BQ10&lt;=ESCALA!$I$10,"R","E"))))</f>
        <v>E</v>
      </c>
      <c r="BS10" s="136">
        <f>I10*CAL!$AY$4+Q10*CAL!$AY$5+Y10*CAL!$AY$6+AG10*CAL!$AY$7+AO10*CAL!$AY$8+AW10*CAL!$AY$9</f>
        <v>5</v>
      </c>
      <c r="BT10" s="244" t="str">
        <f>IF(BS10&lt;=ESCALA!$I$7,"NI",IF(BS10&lt;=ESCALA!$I$8,"EP",IF(BS10&lt;=ESCALA!$I$9,"C",IF(BS10&lt;=ESCALA!$I$10,"R","E"))))</f>
        <v>E</v>
      </c>
      <c r="BU10" s="136">
        <f>J10*CAL!$AZ$4+R10*CAL!$AZ$5+Z10*CAL!$AZ$6+AH10*CAL!$AZ$7+AP10*CAL!$AZ$8+AX10*CAL!$AZ$9</f>
        <v>5</v>
      </c>
      <c r="BV10" s="244" t="str">
        <f>IF(BU10&lt;=ESCALA!$I$7,"NI",IF(BU10&lt;=ESCALA!$I$8,"EP",IF(BU10&lt;=ESCALA!$I$9,"C",IF(BU10&lt;=ESCALA!$I$10,"R","E"))))</f>
        <v>E</v>
      </c>
    </row>
    <row r="11" spans="1:74" ht="23.1" customHeight="1">
      <c r="A11" s="12">
        <v>2</v>
      </c>
      <c r="B11" s="112" t="s">
        <v>30</v>
      </c>
      <c r="C11" s="130">
        <v>2.5</v>
      </c>
      <c r="D11" s="15">
        <v>2.5</v>
      </c>
      <c r="E11" s="16">
        <v>2.5</v>
      </c>
      <c r="F11" s="16">
        <v>2.5</v>
      </c>
      <c r="G11" s="16">
        <v>2.5</v>
      </c>
      <c r="H11" s="16">
        <v>2.5</v>
      </c>
      <c r="I11" s="16">
        <v>2.5</v>
      </c>
      <c r="J11" s="17">
        <v>2.5</v>
      </c>
      <c r="K11" s="14">
        <v>2.5</v>
      </c>
      <c r="L11" s="15">
        <v>2.5</v>
      </c>
      <c r="M11" s="16">
        <v>2.5</v>
      </c>
      <c r="N11" s="16">
        <v>2.5</v>
      </c>
      <c r="O11" s="16">
        <v>2.5</v>
      </c>
      <c r="P11" s="16">
        <v>2.5</v>
      </c>
      <c r="Q11" s="16">
        <v>2.5</v>
      </c>
      <c r="R11" s="17">
        <v>2.5</v>
      </c>
      <c r="S11" s="14">
        <v>2.5</v>
      </c>
      <c r="T11" s="15">
        <v>2.5</v>
      </c>
      <c r="U11" s="16">
        <v>2.5</v>
      </c>
      <c r="V11" s="16">
        <v>2.5</v>
      </c>
      <c r="W11" s="16">
        <v>2.5</v>
      </c>
      <c r="X11" s="16">
        <v>2.5</v>
      </c>
      <c r="Y11" s="16">
        <v>2.5</v>
      </c>
      <c r="Z11" s="17">
        <v>2.5</v>
      </c>
      <c r="AA11" s="14">
        <v>2.5</v>
      </c>
      <c r="AB11" s="15">
        <v>2.5</v>
      </c>
      <c r="AC11" s="16">
        <v>2.5</v>
      </c>
      <c r="AD11" s="16">
        <v>2.5</v>
      </c>
      <c r="AE11" s="16">
        <v>2.5</v>
      </c>
      <c r="AF11" s="16">
        <v>2.5</v>
      </c>
      <c r="AG11" s="16">
        <v>2.5</v>
      </c>
      <c r="AH11" s="17">
        <v>2.5</v>
      </c>
      <c r="AI11" s="14">
        <v>2.5</v>
      </c>
      <c r="AJ11" s="15">
        <v>2.5</v>
      </c>
      <c r="AK11" s="16">
        <v>2.5</v>
      </c>
      <c r="AL11" s="16">
        <v>2.5</v>
      </c>
      <c r="AM11" s="16">
        <v>2.5</v>
      </c>
      <c r="AN11" s="16">
        <v>2.5</v>
      </c>
      <c r="AO11" s="16">
        <v>2.5</v>
      </c>
      <c r="AP11" s="17">
        <v>2.5</v>
      </c>
      <c r="AQ11" s="14">
        <v>2.5</v>
      </c>
      <c r="AR11" s="15">
        <v>2.5</v>
      </c>
      <c r="AS11" s="16">
        <v>2.5</v>
      </c>
      <c r="AT11" s="16">
        <v>2.5</v>
      </c>
      <c r="AU11" s="16">
        <v>2.5</v>
      </c>
      <c r="AV11" s="16">
        <v>2.5</v>
      </c>
      <c r="AW11" s="16">
        <v>2.5</v>
      </c>
      <c r="AX11" s="17">
        <v>2.5</v>
      </c>
      <c r="AY11" s="109"/>
      <c r="AZ11" s="109"/>
      <c r="BA11" s="109"/>
      <c r="BB11" s="109"/>
      <c r="BC11" s="109"/>
      <c r="BD11" s="109"/>
      <c r="BE11" s="109"/>
      <c r="BF11" s="109"/>
      <c r="BG11" s="124">
        <f>C11*CAL!$AS$4+K11*CAL!$AS$5+S11*CAL!$AS$6+AA11*CAL!$AS$7+'C.C (EP)'!AI11*CAL!$AS$8+AQ11*CAL!$AS$9</f>
        <v>2.5</v>
      </c>
      <c r="BH11" s="245" t="str">
        <f>IF(BG11&lt;=ESCALA!$I$7,"NI",IF(BG11&lt;=ESCALA!$I$8,"EP",IF(BG11&lt;=ESCALA!$I$9,"C",IF(BG11&lt;=ESCALA!$I$10,"R","E"))))</f>
        <v>C</v>
      </c>
      <c r="BI11" s="121">
        <f>D11*CAL!$AT$4+L11*CAL!$AT$5+T11*CAL!$AT$6+AB11*CAL!$AT$7+AJ11*CAL!$AT$8+AR11*CAL!$AT$9</f>
        <v>2.5</v>
      </c>
      <c r="BJ11" s="245" t="str">
        <f>IF(BI11&lt;=ESCALA!$I$7,"NI",IF(BI11&lt;=ESCALA!$I$8,"EP",IF(BI11&lt;=ESCALA!$I$9,"C",IF(BI11&lt;=ESCALA!$I$10,"R","E"))))</f>
        <v>C</v>
      </c>
      <c r="BK11" s="121">
        <f>E11*CAL!$AU$4+M11*CAL!$AU$5+U11*CAL!$AU$6+AC11*CAL!$AU$7+AK11*CAL!$AU$8+AS11*CAL!$AU$9</f>
        <v>2.5</v>
      </c>
      <c r="BL11" s="245" t="str">
        <f>IF(BK11&lt;=ESCALA!$I$7,"NI",IF(BK11&lt;=ESCALA!$I$8,"EP",IF(BK11&lt;=ESCALA!$I$9,"C",IF(BK11&lt;=ESCALA!$I$10,"R","E"))))</f>
        <v>C</v>
      </c>
      <c r="BM11" s="121">
        <f>F11*CAL!$AV$4+N11*CAL!$AV$5+V11*CAL!$AV$6+AD11*CAL!$AV$7+AL11*CAL!$AV$8+AT11*CAL!$AV$9</f>
        <v>2.5</v>
      </c>
      <c r="BN11" s="245" t="str">
        <f>IF(BM11&lt;=ESCALA!$I$7,"NI",IF(BM11&lt;=ESCALA!$I$8,"EP",IF(BM11&lt;=ESCALA!$I$9,"C",IF(BM11&lt;=ESCALA!$I$10,"R","E"))))</f>
        <v>C</v>
      </c>
      <c r="BO11" s="121">
        <f>G11*CAL!$AW$4+O11*CAL!$AW$5+W11*CAL!$AW$6+AE11*CAL!$AW$7+AM11*CAL!$AW$8+AU11*CAL!$AW$9</f>
        <v>2.5000000000000004</v>
      </c>
      <c r="BP11" s="245" t="str">
        <f>IF(BO11&lt;=ESCALA!$I$7,"NI",IF(BO11&lt;=ESCALA!$I$8,"EP",IF(BO11&lt;=ESCALA!$I$9,"C",IF(BO11&lt;=ESCALA!$I$10,"R","E"))))</f>
        <v>C</v>
      </c>
      <c r="BQ11" s="121">
        <f>H11*CAL!$AX$4+P11*CAL!$AX$5+X11*CAL!$AX$6+AF11*CAL!$AX$7+AN11*CAL!$AX$8+AV11*CAL!$AX$9</f>
        <v>2.5000000000000004</v>
      </c>
      <c r="BR11" s="245" t="str">
        <f>IF(BQ11&lt;=ESCALA!$I$7,"NI",IF(BQ11&lt;=ESCALA!$I$8,"EP",IF(BQ11&lt;=ESCALA!$I$9,"C",IF(BQ11&lt;=ESCALA!$I$10,"R","E"))))</f>
        <v>C</v>
      </c>
      <c r="BS11" s="121">
        <f>I11*CAL!$AY$4+Q11*CAL!$AY$5+Y11*CAL!$AY$6+AG11*CAL!$AY$7+AO11*CAL!$AY$8+AW11*CAL!$AY$9</f>
        <v>2.5</v>
      </c>
      <c r="BT11" s="245" t="str">
        <f>IF(BS11&lt;=ESCALA!$I$7,"NI",IF(BS11&lt;=ESCALA!$I$8,"EP",IF(BS11&lt;=ESCALA!$I$9,"C",IF(BS11&lt;=ESCALA!$I$10,"R","E"))))</f>
        <v>C</v>
      </c>
      <c r="BU11" s="121">
        <f>J11*CAL!$AZ$4+R11*CAL!$AZ$5+Z11*CAL!$AZ$6+AH11*CAL!$AZ$7+AP11*CAL!$AZ$8+AX11*CAL!$AZ$9</f>
        <v>2.5</v>
      </c>
      <c r="BV11" s="245" t="str">
        <f>IF(BU11&lt;=ESCALA!$I$7,"NI",IF(BU11&lt;=ESCALA!$I$8,"EP",IF(BU11&lt;=ESCALA!$I$9,"C",IF(BU11&lt;=ESCALA!$I$10,"R","E"))))</f>
        <v>C</v>
      </c>
    </row>
    <row r="12" spans="1:74" ht="23.1" customHeight="1">
      <c r="A12" s="18">
        <v>3</v>
      </c>
      <c r="B12" s="132" t="s">
        <v>31</v>
      </c>
      <c r="C12" s="21">
        <v>2.373220258002867</v>
      </c>
      <c r="D12" s="20">
        <v>3.2499999999999996</v>
      </c>
      <c r="E12" s="21">
        <v>2.5496918123278154</v>
      </c>
      <c r="F12" s="21">
        <v>2.9968783624852993</v>
      </c>
      <c r="G12" s="21">
        <v>2.553974277956403</v>
      </c>
      <c r="H12" s="21">
        <v>2.5571333984882338</v>
      </c>
      <c r="I12" s="21">
        <v>2.3627906976744191</v>
      </c>
      <c r="J12" s="22">
        <v>2.6710414100255853</v>
      </c>
      <c r="K12" s="19">
        <v>2.208333333333333</v>
      </c>
      <c r="L12" s="20">
        <v>2.1014492753623188</v>
      </c>
      <c r="M12" s="21">
        <v>2.0833333333333335</v>
      </c>
      <c r="N12" s="21">
        <v>1.7000000000000002</v>
      </c>
      <c r="O12" s="21">
        <v>1.6458333333333335</v>
      </c>
      <c r="P12" s="21">
        <v>1.9791666666666665</v>
      </c>
      <c r="Q12" s="21">
        <v>2.1875</v>
      </c>
      <c r="R12" s="22">
        <v>1.9833333333333334</v>
      </c>
      <c r="S12" s="19">
        <v>1</v>
      </c>
      <c r="T12" s="20">
        <v>2</v>
      </c>
      <c r="U12" s="21">
        <v>3</v>
      </c>
      <c r="V12" s="21">
        <v>1.2</v>
      </c>
      <c r="W12" s="21">
        <v>3.1</v>
      </c>
      <c r="X12" s="21">
        <v>2.5</v>
      </c>
      <c r="Y12" s="21">
        <v>1.4</v>
      </c>
      <c r="Z12" s="22">
        <v>2.2000000000000002</v>
      </c>
      <c r="AA12" s="19">
        <v>1</v>
      </c>
      <c r="AB12" s="20">
        <v>1.5</v>
      </c>
      <c r="AC12" s="21">
        <v>2.1</v>
      </c>
      <c r="AD12" s="21">
        <v>1.6</v>
      </c>
      <c r="AE12" s="21">
        <v>1.5</v>
      </c>
      <c r="AF12" s="21">
        <v>2.2999999999999998</v>
      </c>
      <c r="AG12" s="21">
        <v>1.8</v>
      </c>
      <c r="AH12" s="22">
        <v>1.3</v>
      </c>
      <c r="AI12" s="19">
        <v>2</v>
      </c>
      <c r="AJ12" s="20">
        <v>1.5</v>
      </c>
      <c r="AK12" s="21">
        <v>1.8</v>
      </c>
      <c r="AL12" s="21">
        <v>1.5</v>
      </c>
      <c r="AM12" s="21">
        <v>2.1</v>
      </c>
      <c r="AN12" s="21">
        <v>3.1</v>
      </c>
      <c r="AO12" s="21">
        <v>2</v>
      </c>
      <c r="AP12" s="22">
        <v>1.25</v>
      </c>
      <c r="AQ12" s="19">
        <v>1.34</v>
      </c>
      <c r="AR12" s="20">
        <v>2.3199999999999998</v>
      </c>
      <c r="AS12" s="21">
        <v>2.2000000000000002</v>
      </c>
      <c r="AT12" s="21">
        <v>1.1000000000000001</v>
      </c>
      <c r="AU12" s="21">
        <v>2.5</v>
      </c>
      <c r="AV12" s="21">
        <v>3</v>
      </c>
      <c r="AW12" s="21">
        <v>2</v>
      </c>
      <c r="AX12" s="22">
        <v>2.5</v>
      </c>
      <c r="AY12" s="107"/>
      <c r="AZ12" s="107"/>
      <c r="BA12" s="107"/>
      <c r="BB12" s="107"/>
      <c r="BC12" s="107"/>
      <c r="BD12" s="107"/>
      <c r="BE12" s="107"/>
      <c r="BF12" s="107"/>
      <c r="BG12" s="124">
        <f>C12*CAL!$AS$4+K12*CAL!$AS$5+S12*CAL!$AS$6+AA12*CAL!$AS$7+'C.C (EP)'!AI12*CAL!$AS$8+AQ12*CAL!$AS$9</f>
        <v>1.4352317950591609</v>
      </c>
      <c r="BH12" s="245" t="str">
        <f>IF(BG12&lt;=ESCALA!$I$7,"NI",IF(BG12&lt;=ESCALA!$I$8,"EP",IF(BG12&lt;=ESCALA!$I$9,"C",IF(BG12&lt;=ESCALA!$I$10,"R","E"))))</f>
        <v>EP</v>
      </c>
      <c r="BI12" s="121">
        <f>D12*CAL!$AT$4+L12*CAL!$AT$5+T12*CAL!$AT$6+AB12*CAL!$AT$7+AJ12*CAL!$AT$8+AR12*CAL!$AT$9</f>
        <v>1.6615612648221343</v>
      </c>
      <c r="BJ12" s="245" t="str">
        <f>IF(BI12&lt;=ESCALA!$I$7,"NI",IF(BI12&lt;=ESCALA!$I$8,"EP",IF(BI12&lt;=ESCALA!$I$9,"C",IF(BI12&lt;=ESCALA!$I$10,"R","E"))))</f>
        <v>EP</v>
      </c>
      <c r="BK12" s="121">
        <f>E12*CAL!$AU$4+M12*CAL!$AU$5+U12*CAL!$AU$6+AC12*CAL!$AU$7+AK12*CAL!$AU$8+AS12*CAL!$AU$9</f>
        <v>2.3042607295709043</v>
      </c>
      <c r="BL12" s="245" t="str">
        <f>IF(BK12&lt;=ESCALA!$I$7,"NI",IF(BK12&lt;=ESCALA!$I$8,"EP",IF(BK12&lt;=ESCALA!$I$9,"C",IF(BK12&lt;=ESCALA!$I$10,"R","E"))))</f>
        <v>C</v>
      </c>
      <c r="BM12" s="121">
        <f>F12*CAL!$AV$4+N12*CAL!$AV$5+V12*CAL!$AV$6+AD12*CAL!$AV$7+AL12*CAL!$AV$8+AT12*CAL!$AV$9</f>
        <v>1.7861027700623076</v>
      </c>
      <c r="BN12" s="245" t="str">
        <f>IF(BM12&lt;=ESCALA!$I$7,"NI",IF(BM12&lt;=ESCALA!$I$8,"EP",IF(BM12&lt;=ESCALA!$I$9,"C",IF(BM12&lt;=ESCALA!$I$10,"R","E"))))</f>
        <v>EP</v>
      </c>
      <c r="BO12" s="121">
        <f>G12*CAL!$AW$4+O12*CAL!$AW$5+W12*CAL!$AW$6+AE12*CAL!$AW$7+AM12*CAL!$AW$8+AU12*CAL!$AW$9</f>
        <v>2.2627350247310525</v>
      </c>
      <c r="BP12" s="245" t="str">
        <f>IF(BO12&lt;=ESCALA!$I$7,"NI",IF(BO12&lt;=ESCALA!$I$8,"EP",IF(BO12&lt;=ESCALA!$I$9,"C",IF(BO12&lt;=ESCALA!$I$10,"R","E"))))</f>
        <v>C</v>
      </c>
      <c r="BQ12" s="121">
        <f>H12*CAL!$AX$4+P12*CAL!$AX$5+X12*CAL!$AX$6+AF12*CAL!$AX$7+AN12*CAL!$AX$8+AV12*CAL!$AX$9</f>
        <v>2.4782370623750536</v>
      </c>
      <c r="BR12" s="245" t="str">
        <f>IF(BQ12&lt;=ESCALA!$I$7,"NI",IF(BQ12&lt;=ESCALA!$I$8,"EP",IF(BQ12&lt;=ESCALA!$I$9,"C",IF(BQ12&lt;=ESCALA!$I$10,"R","E"))))</f>
        <v>C</v>
      </c>
      <c r="BS12" s="121">
        <f>I12*CAL!$AY$4+Q12*CAL!$AY$5+Y12*CAL!$AY$6+AG12*CAL!$AY$7+AO12*CAL!$AY$8+AW12*CAL!$AY$9</f>
        <v>2.0139982110912342</v>
      </c>
      <c r="BT12" s="245" t="str">
        <f>IF(BS12&lt;=ESCALA!$I$7,"NI",IF(BS12&lt;=ESCALA!$I$8,"EP",IF(BS12&lt;=ESCALA!$I$9,"C",IF(BS12&lt;=ESCALA!$I$10,"R","E"))))</f>
        <v>C</v>
      </c>
      <c r="BU12" s="121">
        <f>J12*CAL!$AZ$4+R12*CAL!$AZ$5+Z12*CAL!$AZ$6+AH12*CAL!$AZ$7+AP12*CAL!$AZ$8+AX12*CAL!$AZ$9</f>
        <v>1.9086151507888287</v>
      </c>
      <c r="BV12" s="245" t="str">
        <f>IF(BU12&lt;=ESCALA!$I$7,"NI",IF(BU12&lt;=ESCALA!$I$8,"EP",IF(BU12&lt;=ESCALA!$I$9,"C",IF(BU12&lt;=ESCALA!$I$10,"R","E"))))</f>
        <v>EP</v>
      </c>
    </row>
    <row r="13" spans="1:74" ht="23.1" customHeight="1">
      <c r="A13" s="12">
        <v>4</v>
      </c>
      <c r="B13" s="112" t="s">
        <v>40</v>
      </c>
      <c r="C13" s="16"/>
      <c r="D13" s="15"/>
      <c r="E13" s="16"/>
      <c r="F13" s="16"/>
      <c r="G13" s="16"/>
      <c r="H13" s="16"/>
      <c r="I13" s="16"/>
      <c r="J13" s="17"/>
      <c r="K13" s="23"/>
      <c r="L13" s="15"/>
      <c r="M13" s="16"/>
      <c r="N13" s="16"/>
      <c r="O13" s="16"/>
      <c r="P13" s="16"/>
      <c r="Q13" s="16"/>
      <c r="R13" s="17"/>
      <c r="S13" s="23"/>
      <c r="T13" s="15"/>
      <c r="U13" s="16"/>
      <c r="V13" s="16"/>
      <c r="W13" s="16"/>
      <c r="X13" s="16"/>
      <c r="Y13" s="16"/>
      <c r="Z13" s="17"/>
      <c r="AA13" s="23"/>
      <c r="AB13" s="15"/>
      <c r="AC13" s="16"/>
      <c r="AD13" s="16"/>
      <c r="AE13" s="16"/>
      <c r="AF13" s="16"/>
      <c r="AG13" s="16"/>
      <c r="AH13" s="17"/>
      <c r="AI13" s="23"/>
      <c r="AJ13" s="15"/>
      <c r="AK13" s="16"/>
      <c r="AL13" s="16"/>
      <c r="AM13" s="16"/>
      <c r="AN13" s="16"/>
      <c r="AO13" s="16"/>
      <c r="AP13" s="17"/>
      <c r="AQ13" s="23"/>
      <c r="AR13" s="15"/>
      <c r="AS13" s="16"/>
      <c r="AT13" s="16"/>
      <c r="AU13" s="16"/>
      <c r="AV13" s="16"/>
      <c r="AW13" s="16"/>
      <c r="AX13" s="17"/>
      <c r="AY13" s="109"/>
      <c r="AZ13" s="109"/>
      <c r="BA13" s="109"/>
      <c r="BB13" s="109"/>
      <c r="BC13" s="109"/>
      <c r="BD13" s="109"/>
      <c r="BE13" s="109"/>
      <c r="BF13" s="109"/>
      <c r="BG13" s="124">
        <f>C13*CAL!$AS$4+K13*CAL!$AS$5+S13*CAL!$AS$6+AA13*CAL!$AS$7+'C.C (EP)'!AI13*CAL!$AS$8+AQ13*CAL!$AS$9</f>
        <v>0</v>
      </c>
      <c r="BH13" s="245" t="str">
        <f>IF(BG13&lt;=ESCALA!$I$7,"NI",IF(BG13&lt;=ESCALA!$I$8,"EP",IF(BG13&lt;=ESCALA!$I$9,"C",IF(BG13&lt;=ESCALA!$I$10,"R","E"))))</f>
        <v>NI</v>
      </c>
      <c r="BI13" s="121">
        <f>D13*CAL!$AT$4+L13*CAL!$AT$5+T13*CAL!$AT$6+AB13*CAL!$AT$7+AJ13*CAL!$AT$8+AR13*CAL!$AT$9</f>
        <v>0</v>
      </c>
      <c r="BJ13" s="245" t="str">
        <f>IF(BI13&lt;=ESCALA!$I$7,"NI",IF(BI13&lt;=ESCALA!$I$8,"EP",IF(BI13&lt;=ESCALA!$I$9,"C",IF(BI13&lt;=ESCALA!$I$10,"R","E"))))</f>
        <v>NI</v>
      </c>
      <c r="BK13" s="121">
        <f>E13*CAL!$AU$4+M13*CAL!$AU$5+U13*CAL!$AU$6+AC13*CAL!$AU$7+AK13*CAL!$AU$8+AS13*CAL!$AU$9</f>
        <v>0</v>
      </c>
      <c r="BL13" s="245" t="str">
        <f>IF(BK13&lt;=ESCALA!$I$7,"NI",IF(BK13&lt;=ESCALA!$I$8,"EP",IF(BK13&lt;=ESCALA!$I$9,"C",IF(BK13&lt;=ESCALA!$I$10,"R","E"))))</f>
        <v>NI</v>
      </c>
      <c r="BM13" s="121">
        <f>F13*CAL!$AV$4+N13*CAL!$AV$5+V13*CAL!$AV$6+AD13*CAL!$AV$7+AL13*CAL!$AV$8+AT13*CAL!$AV$9</f>
        <v>0</v>
      </c>
      <c r="BN13" s="245" t="str">
        <f>IF(BM13&lt;=ESCALA!$I$7,"NI",IF(BM13&lt;=ESCALA!$I$8,"EP",IF(BM13&lt;=ESCALA!$I$9,"C",IF(BM13&lt;=ESCALA!$I$10,"R","E"))))</f>
        <v>NI</v>
      </c>
      <c r="BO13" s="121">
        <f>G13*CAL!$AW$4+O13*CAL!$AW$5+W13*CAL!$AW$6+AE13*CAL!$AW$7+AM13*CAL!$AW$8+AU13*CAL!$AW$9</f>
        <v>0</v>
      </c>
      <c r="BP13" s="245" t="str">
        <f>IF(BO13&lt;=ESCALA!$I$7,"NI",IF(BO13&lt;=ESCALA!$I$8,"EP",IF(BO13&lt;=ESCALA!$I$9,"C",IF(BO13&lt;=ESCALA!$I$10,"R","E"))))</f>
        <v>NI</v>
      </c>
      <c r="BQ13" s="121">
        <f>H13*CAL!$AX$4+P13*CAL!$AX$5+X13*CAL!$AX$6+AF13*CAL!$AX$7+AN13*CAL!$AX$8+AV13*CAL!$AX$9</f>
        <v>0</v>
      </c>
      <c r="BR13" s="245" t="str">
        <f>IF(BQ13&lt;=ESCALA!$I$7,"NI",IF(BQ13&lt;=ESCALA!$I$8,"EP",IF(BQ13&lt;=ESCALA!$I$9,"C",IF(BQ13&lt;=ESCALA!$I$10,"R","E"))))</f>
        <v>NI</v>
      </c>
      <c r="BS13" s="121">
        <f>I13*CAL!$AY$4+Q13*CAL!$AY$5+Y13*CAL!$AY$6+AG13*CAL!$AY$7+AO13*CAL!$AY$8+AW13*CAL!$AY$9</f>
        <v>0</v>
      </c>
      <c r="BT13" s="245" t="str">
        <f>IF(BS13&lt;=ESCALA!$I$7,"NI",IF(BS13&lt;=ESCALA!$I$8,"EP",IF(BS13&lt;=ESCALA!$I$9,"C",IF(BS13&lt;=ESCALA!$I$10,"R","E"))))</f>
        <v>NI</v>
      </c>
      <c r="BU13" s="121">
        <f>J13*CAL!$AZ$4+R13*CAL!$AZ$5+Z13*CAL!$AZ$6+AH13*CAL!$AZ$7+AP13*CAL!$AZ$8+AX13*CAL!$AZ$9</f>
        <v>0</v>
      </c>
      <c r="BV13" s="245" t="str">
        <f>IF(BU13&lt;=ESCALA!$I$7,"NI",IF(BU13&lt;=ESCALA!$I$8,"EP",IF(BU13&lt;=ESCALA!$I$9,"C",IF(BU13&lt;=ESCALA!$I$10,"R","E"))))</f>
        <v>NI</v>
      </c>
    </row>
    <row r="14" spans="1:74" ht="23.1" customHeight="1">
      <c r="A14" s="18">
        <v>5</v>
      </c>
      <c r="B14" s="132" t="s">
        <v>41</v>
      </c>
      <c r="C14" s="25"/>
      <c r="D14" s="20"/>
      <c r="E14" s="25"/>
      <c r="F14" s="25"/>
      <c r="G14" s="25"/>
      <c r="H14" s="25"/>
      <c r="I14" s="25"/>
      <c r="J14" s="26"/>
      <c r="K14" s="24"/>
      <c r="L14" s="20"/>
      <c r="M14" s="25"/>
      <c r="N14" s="25"/>
      <c r="O14" s="25"/>
      <c r="P14" s="25"/>
      <c r="Q14" s="25"/>
      <c r="R14" s="26"/>
      <c r="S14" s="24"/>
      <c r="T14" s="20"/>
      <c r="U14" s="25"/>
      <c r="V14" s="25"/>
      <c r="W14" s="25"/>
      <c r="X14" s="25"/>
      <c r="Y14" s="25"/>
      <c r="Z14" s="26"/>
      <c r="AA14" s="24"/>
      <c r="AB14" s="20"/>
      <c r="AC14" s="25"/>
      <c r="AD14" s="25"/>
      <c r="AE14" s="25"/>
      <c r="AF14" s="25"/>
      <c r="AG14" s="25"/>
      <c r="AH14" s="26"/>
      <c r="AI14" s="24"/>
      <c r="AJ14" s="20"/>
      <c r="AK14" s="25"/>
      <c r="AL14" s="25"/>
      <c r="AM14" s="25"/>
      <c r="AN14" s="25"/>
      <c r="AO14" s="25"/>
      <c r="AP14" s="26"/>
      <c r="AQ14" s="24"/>
      <c r="AR14" s="20"/>
      <c r="AS14" s="25"/>
      <c r="AT14" s="25"/>
      <c r="AU14" s="25"/>
      <c r="AV14" s="25"/>
      <c r="AW14" s="25"/>
      <c r="AX14" s="26"/>
      <c r="AY14" s="107"/>
      <c r="AZ14" s="107"/>
      <c r="BA14" s="107"/>
      <c r="BB14" s="107"/>
      <c r="BC14" s="107"/>
      <c r="BD14" s="107"/>
      <c r="BE14" s="107"/>
      <c r="BF14" s="107"/>
      <c r="BG14" s="124">
        <f>C14*CAL!$AS$4+K14*CAL!$AS$5+S14*CAL!$AS$6+AA14*CAL!$AS$7+'C.C (EP)'!AI14*CAL!$AS$8+AQ14*CAL!$AS$9</f>
        <v>0</v>
      </c>
      <c r="BH14" s="245" t="str">
        <f>IF(BG14&lt;=ESCALA!$I$7,"NI",IF(BG14&lt;=ESCALA!$I$8,"EP",IF(BG14&lt;=ESCALA!$I$9,"C",IF(BG14&lt;=ESCALA!$I$10,"R","E"))))</f>
        <v>NI</v>
      </c>
      <c r="BI14" s="121">
        <f>D14*CAL!$AT$4+L14*CAL!$AT$5+T14*CAL!$AT$6+AB14*CAL!$AT$7+AJ14*CAL!$AT$8+AR14*CAL!$AT$9</f>
        <v>0</v>
      </c>
      <c r="BJ14" s="245" t="str">
        <f>IF(BI14&lt;=ESCALA!$I$7,"NI",IF(BI14&lt;=ESCALA!$I$8,"EP",IF(BI14&lt;=ESCALA!$I$9,"C",IF(BI14&lt;=ESCALA!$I$10,"R","E"))))</f>
        <v>NI</v>
      </c>
      <c r="BK14" s="121">
        <f>E14*CAL!$AU$4+M14*CAL!$AU$5+U14*CAL!$AU$6+AC14*CAL!$AU$7+AK14*CAL!$AU$8+AS14*CAL!$AU$9</f>
        <v>0</v>
      </c>
      <c r="BL14" s="245" t="str">
        <f>IF(BK14&lt;=ESCALA!$I$7,"NI",IF(BK14&lt;=ESCALA!$I$8,"EP",IF(BK14&lt;=ESCALA!$I$9,"C",IF(BK14&lt;=ESCALA!$I$10,"R","E"))))</f>
        <v>NI</v>
      </c>
      <c r="BM14" s="121">
        <f>F14*CAL!$AV$4+N14*CAL!$AV$5+V14*CAL!$AV$6+AD14*CAL!$AV$7+AL14*CAL!$AV$8+AT14*CAL!$AV$9</f>
        <v>0</v>
      </c>
      <c r="BN14" s="245" t="str">
        <f>IF(BM14&lt;=ESCALA!$I$7,"NI",IF(BM14&lt;=ESCALA!$I$8,"EP",IF(BM14&lt;=ESCALA!$I$9,"C",IF(BM14&lt;=ESCALA!$I$10,"R","E"))))</f>
        <v>NI</v>
      </c>
      <c r="BO14" s="121">
        <f>G14*CAL!$AW$4+O14*CAL!$AW$5+W14*CAL!$AW$6+AE14*CAL!$AW$7+AM14*CAL!$AW$8+AU14*CAL!$AW$9</f>
        <v>0</v>
      </c>
      <c r="BP14" s="245" t="str">
        <f>IF(BO14&lt;=ESCALA!$I$7,"NI",IF(BO14&lt;=ESCALA!$I$8,"EP",IF(BO14&lt;=ESCALA!$I$9,"C",IF(BO14&lt;=ESCALA!$I$10,"R","E"))))</f>
        <v>NI</v>
      </c>
      <c r="BQ14" s="121">
        <f>H14*CAL!$AX$4+P14*CAL!$AX$5+X14*CAL!$AX$6+AF14*CAL!$AX$7+AN14*CAL!$AX$8+AV14*CAL!$AX$9</f>
        <v>0</v>
      </c>
      <c r="BR14" s="245" t="str">
        <f>IF(BQ14&lt;=ESCALA!$I$7,"NI",IF(BQ14&lt;=ESCALA!$I$8,"EP",IF(BQ14&lt;=ESCALA!$I$9,"C",IF(BQ14&lt;=ESCALA!$I$10,"R","E"))))</f>
        <v>NI</v>
      </c>
      <c r="BS14" s="121">
        <f>I14*CAL!$AY$4+Q14*CAL!$AY$5+Y14*CAL!$AY$6+AG14*CAL!$AY$7+AO14*CAL!$AY$8+AW14*CAL!$AY$9</f>
        <v>0</v>
      </c>
      <c r="BT14" s="245" t="str">
        <f>IF(BS14&lt;=ESCALA!$I$7,"NI",IF(BS14&lt;=ESCALA!$I$8,"EP",IF(BS14&lt;=ESCALA!$I$9,"C",IF(BS14&lt;=ESCALA!$I$10,"R","E"))))</f>
        <v>NI</v>
      </c>
      <c r="BU14" s="121">
        <f>J14*CAL!$AZ$4+R14*CAL!$AZ$5+Z14*CAL!$AZ$6+AH14*CAL!$AZ$7+AP14*CAL!$AZ$8+AX14*CAL!$AZ$9</f>
        <v>0</v>
      </c>
      <c r="BV14" s="245" t="str">
        <f>IF(BU14&lt;=ESCALA!$I$7,"NI",IF(BU14&lt;=ESCALA!$I$8,"EP",IF(BU14&lt;=ESCALA!$I$9,"C",IF(BU14&lt;=ESCALA!$I$10,"R","E"))))</f>
        <v>NI</v>
      </c>
    </row>
    <row r="15" spans="1:74" ht="23.1" customHeight="1">
      <c r="A15" s="12">
        <v>6</v>
      </c>
      <c r="B15" s="112" t="s">
        <v>42</v>
      </c>
      <c r="C15" s="16"/>
      <c r="D15" s="16"/>
      <c r="E15" s="16"/>
      <c r="F15" s="16"/>
      <c r="G15" s="16"/>
      <c r="H15" s="16"/>
      <c r="I15" s="16"/>
      <c r="J15" s="17"/>
      <c r="K15" s="23"/>
      <c r="L15" s="16"/>
      <c r="M15" s="16"/>
      <c r="N15" s="16"/>
      <c r="O15" s="16"/>
      <c r="P15" s="16"/>
      <c r="Q15" s="16"/>
      <c r="R15" s="17"/>
      <c r="S15" s="23"/>
      <c r="T15" s="16"/>
      <c r="U15" s="16"/>
      <c r="V15" s="16"/>
      <c r="W15" s="16"/>
      <c r="X15" s="16"/>
      <c r="Y15" s="16"/>
      <c r="Z15" s="17"/>
      <c r="AA15" s="23"/>
      <c r="AB15" s="16"/>
      <c r="AC15" s="16"/>
      <c r="AD15" s="16"/>
      <c r="AE15" s="16"/>
      <c r="AF15" s="16"/>
      <c r="AG15" s="16"/>
      <c r="AH15" s="17"/>
      <c r="AI15" s="23"/>
      <c r="AJ15" s="16"/>
      <c r="AK15" s="16"/>
      <c r="AL15" s="16"/>
      <c r="AM15" s="16"/>
      <c r="AN15" s="16"/>
      <c r="AO15" s="16"/>
      <c r="AP15" s="17"/>
      <c r="AQ15" s="23"/>
      <c r="AR15" s="16"/>
      <c r="AS15" s="16"/>
      <c r="AT15" s="16"/>
      <c r="AU15" s="16"/>
      <c r="AV15" s="16"/>
      <c r="AW15" s="16"/>
      <c r="AX15" s="17"/>
      <c r="AY15" s="109"/>
      <c r="AZ15" s="109"/>
      <c r="BA15" s="109"/>
      <c r="BB15" s="109"/>
      <c r="BC15" s="109"/>
      <c r="BD15" s="109"/>
      <c r="BE15" s="109"/>
      <c r="BF15" s="109"/>
      <c r="BG15" s="124">
        <f>C15*CAL!$AS$4+K15*CAL!$AS$5+S15*CAL!$AS$6+AA15*CAL!$AS$7+'C.C (EP)'!AI15*CAL!$AS$8+AQ15*CAL!$AS$9</f>
        <v>0</v>
      </c>
      <c r="BH15" s="245" t="str">
        <f>IF(BG15&lt;=ESCALA!$I$7,"NI",IF(BG15&lt;=ESCALA!$I$8,"EP",IF(BG15&lt;=ESCALA!$I$9,"C",IF(BG15&lt;=ESCALA!$I$10,"R","E"))))</f>
        <v>NI</v>
      </c>
      <c r="BI15" s="121">
        <f>D15*CAL!$AT$4+L15*CAL!$AT$5+T15*CAL!$AT$6+AB15*CAL!$AT$7+AJ15*CAL!$AT$8+AR15*CAL!$AT$9</f>
        <v>0</v>
      </c>
      <c r="BJ15" s="245" t="str">
        <f>IF(BI15&lt;=ESCALA!$I$7,"NI",IF(BI15&lt;=ESCALA!$I$8,"EP",IF(BI15&lt;=ESCALA!$I$9,"C",IF(BI15&lt;=ESCALA!$I$10,"R","E"))))</f>
        <v>NI</v>
      </c>
      <c r="BK15" s="121">
        <f>E15*CAL!$AU$4+M15*CAL!$AU$5+U15*CAL!$AU$6+AC15*CAL!$AU$7+AK15*CAL!$AU$8+AS15*CAL!$AU$9</f>
        <v>0</v>
      </c>
      <c r="BL15" s="245" t="str">
        <f>IF(BK15&lt;=ESCALA!$I$7,"NI",IF(BK15&lt;=ESCALA!$I$8,"EP",IF(BK15&lt;=ESCALA!$I$9,"C",IF(BK15&lt;=ESCALA!$I$10,"R","E"))))</f>
        <v>NI</v>
      </c>
      <c r="BM15" s="121">
        <f>F15*CAL!$AV$4+N15*CAL!$AV$5+V15*CAL!$AV$6+AD15*CAL!$AV$7+AL15*CAL!$AV$8+AT15*CAL!$AV$9</f>
        <v>0</v>
      </c>
      <c r="BN15" s="245" t="str">
        <f>IF(BM15&lt;=ESCALA!$I$7,"NI",IF(BM15&lt;=ESCALA!$I$8,"EP",IF(BM15&lt;=ESCALA!$I$9,"C",IF(BM15&lt;=ESCALA!$I$10,"R","E"))))</f>
        <v>NI</v>
      </c>
      <c r="BO15" s="121">
        <f>G15*CAL!$AW$4+O15*CAL!$AW$5+W15*CAL!$AW$6+AE15*CAL!$AW$7+AM15*CAL!$AW$8+AU15*CAL!$AW$9</f>
        <v>0</v>
      </c>
      <c r="BP15" s="245" t="str">
        <f>IF(BO15&lt;=ESCALA!$I$7,"NI",IF(BO15&lt;=ESCALA!$I$8,"EP",IF(BO15&lt;=ESCALA!$I$9,"C",IF(BO15&lt;=ESCALA!$I$10,"R","E"))))</f>
        <v>NI</v>
      </c>
      <c r="BQ15" s="121">
        <f>H15*CAL!$AX$4+P15*CAL!$AX$5+X15*CAL!$AX$6+AF15*CAL!$AX$7+AN15*CAL!$AX$8+AV15*CAL!$AX$9</f>
        <v>0</v>
      </c>
      <c r="BR15" s="245" t="str">
        <f>IF(BQ15&lt;=ESCALA!$I$7,"NI",IF(BQ15&lt;=ESCALA!$I$8,"EP",IF(BQ15&lt;=ESCALA!$I$9,"C",IF(BQ15&lt;=ESCALA!$I$10,"R","E"))))</f>
        <v>NI</v>
      </c>
      <c r="BS15" s="121">
        <f>I15*CAL!$AY$4+Q15*CAL!$AY$5+Y15*CAL!$AY$6+AG15*CAL!$AY$7+AO15*CAL!$AY$8+AW15*CAL!$AY$9</f>
        <v>0</v>
      </c>
      <c r="BT15" s="245" t="str">
        <f>IF(BS15&lt;=ESCALA!$I$7,"NI",IF(BS15&lt;=ESCALA!$I$8,"EP",IF(BS15&lt;=ESCALA!$I$9,"C",IF(BS15&lt;=ESCALA!$I$10,"R","E"))))</f>
        <v>NI</v>
      </c>
      <c r="BU15" s="121">
        <f>J15*CAL!$AZ$4+R15*CAL!$AZ$5+Z15*CAL!$AZ$6+AH15*CAL!$AZ$7+AP15*CAL!$AZ$8+AX15*CAL!$AZ$9</f>
        <v>0</v>
      </c>
      <c r="BV15" s="245" t="str">
        <f>IF(BU15&lt;=ESCALA!$I$7,"NI",IF(BU15&lt;=ESCALA!$I$8,"EP",IF(BU15&lt;=ESCALA!$I$9,"C",IF(BU15&lt;=ESCALA!$I$10,"R","E"))))</f>
        <v>NI</v>
      </c>
    </row>
    <row r="16" spans="1:74" ht="23.1" customHeight="1">
      <c r="A16" s="18">
        <v>7</v>
      </c>
      <c r="B16" s="132" t="s">
        <v>43</v>
      </c>
      <c r="C16" s="25"/>
      <c r="D16" s="20"/>
      <c r="E16" s="25"/>
      <c r="F16" s="25"/>
      <c r="G16" s="25"/>
      <c r="H16" s="25"/>
      <c r="I16" s="25"/>
      <c r="J16" s="26"/>
      <c r="K16" s="24"/>
      <c r="L16" s="20"/>
      <c r="M16" s="25"/>
      <c r="N16" s="25"/>
      <c r="O16" s="25"/>
      <c r="P16" s="25"/>
      <c r="Q16" s="25"/>
      <c r="R16" s="26"/>
      <c r="S16" s="24"/>
      <c r="T16" s="20"/>
      <c r="U16" s="25"/>
      <c r="V16" s="25"/>
      <c r="W16" s="25"/>
      <c r="X16" s="25"/>
      <c r="Y16" s="25"/>
      <c r="Z16" s="26"/>
      <c r="AA16" s="24"/>
      <c r="AB16" s="20"/>
      <c r="AC16" s="25"/>
      <c r="AD16" s="25"/>
      <c r="AE16" s="25"/>
      <c r="AF16" s="25"/>
      <c r="AG16" s="25"/>
      <c r="AH16" s="26"/>
      <c r="AI16" s="24"/>
      <c r="AJ16" s="20"/>
      <c r="AK16" s="25"/>
      <c r="AL16" s="25"/>
      <c r="AM16" s="25"/>
      <c r="AN16" s="25"/>
      <c r="AO16" s="25"/>
      <c r="AP16" s="26"/>
      <c r="AQ16" s="24"/>
      <c r="AR16" s="20"/>
      <c r="AS16" s="25"/>
      <c r="AT16" s="25"/>
      <c r="AU16" s="25"/>
      <c r="AV16" s="25"/>
      <c r="AW16" s="25"/>
      <c r="AX16" s="26"/>
      <c r="AY16" s="107"/>
      <c r="AZ16" s="107"/>
      <c r="BA16" s="107"/>
      <c r="BB16" s="107"/>
      <c r="BC16" s="107"/>
      <c r="BD16" s="107"/>
      <c r="BE16" s="107"/>
      <c r="BF16" s="107"/>
      <c r="BG16" s="124">
        <f>C16*CAL!$AS$4+K16*CAL!$AS$5+S16*CAL!$AS$6+AA16*CAL!$AS$7+'C.C (EP)'!AI16*CAL!$AS$8+AQ16*CAL!$AS$9</f>
        <v>0</v>
      </c>
      <c r="BH16" s="245" t="str">
        <f>IF(BG16&lt;=ESCALA!$I$7,"NI",IF(BG16&lt;=ESCALA!$I$8,"EP",IF(BG16&lt;=ESCALA!$I$9,"C",IF(BG16&lt;=ESCALA!$I$10,"R","E"))))</f>
        <v>NI</v>
      </c>
      <c r="BI16" s="121">
        <f>D16*CAL!$AT$4+L16*CAL!$AT$5+T16*CAL!$AT$6+AB16*CAL!$AT$7+AJ16*CAL!$AT$8+AR16*CAL!$AT$9</f>
        <v>0</v>
      </c>
      <c r="BJ16" s="245" t="str">
        <f>IF(BI16&lt;=ESCALA!$I$7,"NI",IF(BI16&lt;=ESCALA!$I$8,"EP",IF(BI16&lt;=ESCALA!$I$9,"C",IF(BI16&lt;=ESCALA!$I$10,"R","E"))))</f>
        <v>NI</v>
      </c>
      <c r="BK16" s="121">
        <f>E16*CAL!$AU$4+M16*CAL!$AU$5+U16*CAL!$AU$6+AC16*CAL!$AU$7+AK16*CAL!$AU$8+AS16*CAL!$AU$9</f>
        <v>0</v>
      </c>
      <c r="BL16" s="245" t="str">
        <f>IF(BK16&lt;=ESCALA!$I$7,"NI",IF(BK16&lt;=ESCALA!$I$8,"EP",IF(BK16&lt;=ESCALA!$I$9,"C",IF(BK16&lt;=ESCALA!$I$10,"R","E"))))</f>
        <v>NI</v>
      </c>
      <c r="BM16" s="121">
        <f>F16*CAL!$AV$4+N16*CAL!$AV$5+V16*CAL!$AV$6+AD16*CAL!$AV$7+AL16*CAL!$AV$8+AT16*CAL!$AV$9</f>
        <v>0</v>
      </c>
      <c r="BN16" s="245" t="str">
        <f>IF(BM16&lt;=ESCALA!$I$7,"NI",IF(BM16&lt;=ESCALA!$I$8,"EP",IF(BM16&lt;=ESCALA!$I$9,"C",IF(BM16&lt;=ESCALA!$I$10,"R","E"))))</f>
        <v>NI</v>
      </c>
      <c r="BO16" s="121">
        <f>G16*CAL!$AW$4+O16*CAL!$AW$5+W16*CAL!$AW$6+AE16*CAL!$AW$7+AM16*CAL!$AW$8+AU16*CAL!$AW$9</f>
        <v>0</v>
      </c>
      <c r="BP16" s="245" t="str">
        <f>IF(BO16&lt;=ESCALA!$I$7,"NI",IF(BO16&lt;=ESCALA!$I$8,"EP",IF(BO16&lt;=ESCALA!$I$9,"C",IF(BO16&lt;=ESCALA!$I$10,"R","E"))))</f>
        <v>NI</v>
      </c>
      <c r="BQ16" s="121">
        <f>H16*CAL!$AX$4+P16*CAL!$AX$5+X16*CAL!$AX$6+AF16*CAL!$AX$7+AN16*CAL!$AX$8+AV16*CAL!$AX$9</f>
        <v>0</v>
      </c>
      <c r="BR16" s="245" t="str">
        <f>IF(BQ16&lt;=ESCALA!$I$7,"NI",IF(BQ16&lt;=ESCALA!$I$8,"EP",IF(BQ16&lt;=ESCALA!$I$9,"C",IF(BQ16&lt;=ESCALA!$I$10,"R","E"))))</f>
        <v>NI</v>
      </c>
      <c r="BS16" s="121">
        <f>I16*CAL!$AY$4+Q16*CAL!$AY$5+Y16*CAL!$AY$6+AG16*CAL!$AY$7+AO16*CAL!$AY$8+AW16*CAL!$AY$9</f>
        <v>0</v>
      </c>
      <c r="BT16" s="245" t="str">
        <f>IF(BS16&lt;=ESCALA!$I$7,"NI",IF(BS16&lt;=ESCALA!$I$8,"EP",IF(BS16&lt;=ESCALA!$I$9,"C",IF(BS16&lt;=ESCALA!$I$10,"R","E"))))</f>
        <v>NI</v>
      </c>
      <c r="BU16" s="121">
        <f>J16*CAL!$AZ$4+R16*CAL!$AZ$5+Z16*CAL!$AZ$6+AH16*CAL!$AZ$7+AP16*CAL!$AZ$8+AX16*CAL!$AZ$9</f>
        <v>0</v>
      </c>
      <c r="BV16" s="245" t="str">
        <f>IF(BU16&lt;=ESCALA!$I$7,"NI",IF(BU16&lt;=ESCALA!$I$8,"EP",IF(BU16&lt;=ESCALA!$I$9,"C",IF(BU16&lt;=ESCALA!$I$10,"R","E"))))</f>
        <v>NI</v>
      </c>
    </row>
    <row r="17" spans="1:74" ht="23.1" customHeight="1">
      <c r="A17" s="12">
        <v>8</v>
      </c>
      <c r="B17" s="112" t="s">
        <v>44</v>
      </c>
      <c r="C17" s="16"/>
      <c r="D17" s="15"/>
      <c r="E17" s="16"/>
      <c r="F17" s="16"/>
      <c r="G17" s="16"/>
      <c r="H17" s="16"/>
      <c r="I17" s="16"/>
      <c r="J17" s="17"/>
      <c r="K17" s="23"/>
      <c r="L17" s="15"/>
      <c r="M17" s="16"/>
      <c r="N17" s="16"/>
      <c r="O17" s="16"/>
      <c r="P17" s="16"/>
      <c r="Q17" s="16"/>
      <c r="R17" s="17"/>
      <c r="S17" s="23"/>
      <c r="T17" s="15"/>
      <c r="U17" s="16"/>
      <c r="V17" s="16"/>
      <c r="W17" s="16"/>
      <c r="X17" s="16"/>
      <c r="Y17" s="16"/>
      <c r="Z17" s="17"/>
      <c r="AA17" s="23"/>
      <c r="AB17" s="15"/>
      <c r="AC17" s="16"/>
      <c r="AD17" s="16"/>
      <c r="AE17" s="16"/>
      <c r="AF17" s="16"/>
      <c r="AG17" s="16"/>
      <c r="AH17" s="17"/>
      <c r="AI17" s="23"/>
      <c r="AJ17" s="15"/>
      <c r="AK17" s="16"/>
      <c r="AL17" s="16"/>
      <c r="AM17" s="16"/>
      <c r="AN17" s="16"/>
      <c r="AO17" s="16"/>
      <c r="AP17" s="17"/>
      <c r="AQ17" s="23"/>
      <c r="AR17" s="15"/>
      <c r="AS17" s="16"/>
      <c r="AT17" s="16"/>
      <c r="AU17" s="16"/>
      <c r="AV17" s="16"/>
      <c r="AW17" s="16"/>
      <c r="AX17" s="17"/>
      <c r="AY17" s="109"/>
      <c r="AZ17" s="109"/>
      <c r="BA17" s="109"/>
      <c r="BB17" s="109"/>
      <c r="BC17" s="109"/>
      <c r="BD17" s="109"/>
      <c r="BE17" s="109"/>
      <c r="BF17" s="109"/>
      <c r="BG17" s="124">
        <f>C17*CAL!$AS$4+K17*CAL!$AS$5+S17*CAL!$AS$6+AA17*CAL!$AS$7+'C.C (EP)'!AI17*CAL!$AS$8+AQ17*CAL!$AS$9</f>
        <v>0</v>
      </c>
      <c r="BH17" s="245" t="str">
        <f>IF(BG17&lt;=ESCALA!$I$7,"NI",IF(BG17&lt;=ESCALA!$I$8,"EP",IF(BG17&lt;=ESCALA!$I$9,"C",IF(BG17&lt;=ESCALA!$I$10,"R","E"))))</f>
        <v>NI</v>
      </c>
      <c r="BI17" s="121">
        <f>D17*CAL!$AT$4+L17*CAL!$AT$5+T17*CAL!$AT$6+AB17*CAL!$AT$7+AJ17*CAL!$AT$8+AR17*CAL!$AT$9</f>
        <v>0</v>
      </c>
      <c r="BJ17" s="245" t="str">
        <f>IF(BI17&lt;=ESCALA!$I$7,"NI",IF(BI17&lt;=ESCALA!$I$8,"EP",IF(BI17&lt;=ESCALA!$I$9,"C",IF(BI17&lt;=ESCALA!$I$10,"R","E"))))</f>
        <v>NI</v>
      </c>
      <c r="BK17" s="121">
        <f>E17*CAL!$AU$4+M17*CAL!$AU$5+U17*CAL!$AU$6+AC17*CAL!$AU$7+AK17*CAL!$AU$8+AS17*CAL!$AU$9</f>
        <v>0</v>
      </c>
      <c r="BL17" s="245" t="str">
        <f>IF(BK17&lt;=ESCALA!$I$7,"NI",IF(BK17&lt;=ESCALA!$I$8,"EP",IF(BK17&lt;=ESCALA!$I$9,"C",IF(BK17&lt;=ESCALA!$I$10,"R","E"))))</f>
        <v>NI</v>
      </c>
      <c r="BM17" s="121">
        <f>F17*CAL!$AV$4+N17*CAL!$AV$5+V17*CAL!$AV$6+AD17*CAL!$AV$7+AL17*CAL!$AV$8+AT17*CAL!$AV$9</f>
        <v>0</v>
      </c>
      <c r="BN17" s="245" t="str">
        <f>IF(BM17&lt;=ESCALA!$I$7,"NI",IF(BM17&lt;=ESCALA!$I$8,"EP",IF(BM17&lt;=ESCALA!$I$9,"C",IF(BM17&lt;=ESCALA!$I$10,"R","E"))))</f>
        <v>NI</v>
      </c>
      <c r="BO17" s="121">
        <f>G17*CAL!$AW$4+O17*CAL!$AW$5+W17*CAL!$AW$6+AE17*CAL!$AW$7+AM17*CAL!$AW$8+AU17*CAL!$AW$9</f>
        <v>0</v>
      </c>
      <c r="BP17" s="245" t="str">
        <f>IF(BO17&lt;=ESCALA!$I$7,"NI",IF(BO17&lt;=ESCALA!$I$8,"EP",IF(BO17&lt;=ESCALA!$I$9,"C",IF(BO17&lt;=ESCALA!$I$10,"R","E"))))</f>
        <v>NI</v>
      </c>
      <c r="BQ17" s="121">
        <f>H17*CAL!$AX$4+P17*CAL!$AX$5+X17*CAL!$AX$6+AF17*CAL!$AX$7+AN17*CAL!$AX$8+AV17*CAL!$AX$9</f>
        <v>0</v>
      </c>
      <c r="BR17" s="245" t="str">
        <f>IF(BQ17&lt;=ESCALA!$I$7,"NI",IF(BQ17&lt;=ESCALA!$I$8,"EP",IF(BQ17&lt;=ESCALA!$I$9,"C",IF(BQ17&lt;=ESCALA!$I$10,"R","E"))))</f>
        <v>NI</v>
      </c>
      <c r="BS17" s="121">
        <f>I17*CAL!$AY$4+Q17*CAL!$AY$5+Y17*CAL!$AY$6+AG17*CAL!$AY$7+AO17*CAL!$AY$8+AW17*CAL!$AY$9</f>
        <v>0</v>
      </c>
      <c r="BT17" s="245" t="str">
        <f>IF(BS17&lt;=ESCALA!$I$7,"NI",IF(BS17&lt;=ESCALA!$I$8,"EP",IF(BS17&lt;=ESCALA!$I$9,"C",IF(BS17&lt;=ESCALA!$I$10,"R","E"))))</f>
        <v>NI</v>
      </c>
      <c r="BU17" s="121">
        <f>J17*CAL!$AZ$4+R17*CAL!$AZ$5+Z17*CAL!$AZ$6+AH17*CAL!$AZ$7+AP17*CAL!$AZ$8+AX17*CAL!$AZ$9</f>
        <v>0</v>
      </c>
      <c r="BV17" s="245" t="str">
        <f>IF(BU17&lt;=ESCALA!$I$7,"NI",IF(BU17&lt;=ESCALA!$I$8,"EP",IF(BU17&lt;=ESCALA!$I$9,"C",IF(BU17&lt;=ESCALA!$I$10,"R","E"))))</f>
        <v>NI</v>
      </c>
    </row>
    <row r="18" spans="1:74" ht="23.1" customHeight="1">
      <c r="A18" s="18">
        <v>9</v>
      </c>
      <c r="B18" s="132" t="s">
        <v>45</v>
      </c>
      <c r="C18" s="25"/>
      <c r="D18" s="20"/>
      <c r="E18" s="25"/>
      <c r="F18" s="25"/>
      <c r="G18" s="25"/>
      <c r="H18" s="25"/>
      <c r="I18" s="25"/>
      <c r="J18" s="26"/>
      <c r="K18" s="24"/>
      <c r="L18" s="20"/>
      <c r="M18" s="25"/>
      <c r="N18" s="25"/>
      <c r="O18" s="25"/>
      <c r="P18" s="25"/>
      <c r="Q18" s="25"/>
      <c r="R18" s="26"/>
      <c r="S18" s="24"/>
      <c r="T18" s="20"/>
      <c r="U18" s="25"/>
      <c r="V18" s="25"/>
      <c r="W18" s="25"/>
      <c r="X18" s="25"/>
      <c r="Y18" s="25"/>
      <c r="Z18" s="26"/>
      <c r="AA18" s="24"/>
      <c r="AB18" s="20"/>
      <c r="AC18" s="25"/>
      <c r="AD18" s="25"/>
      <c r="AE18" s="25"/>
      <c r="AF18" s="25"/>
      <c r="AG18" s="25"/>
      <c r="AH18" s="26"/>
      <c r="AI18" s="24"/>
      <c r="AJ18" s="20"/>
      <c r="AK18" s="25"/>
      <c r="AL18" s="25"/>
      <c r="AM18" s="25"/>
      <c r="AN18" s="25"/>
      <c r="AO18" s="25"/>
      <c r="AP18" s="26"/>
      <c r="AQ18" s="24"/>
      <c r="AR18" s="20"/>
      <c r="AS18" s="25"/>
      <c r="AT18" s="25"/>
      <c r="AU18" s="25"/>
      <c r="AV18" s="25"/>
      <c r="AW18" s="25"/>
      <c r="AX18" s="26"/>
      <c r="AY18" s="107"/>
      <c r="AZ18" s="107"/>
      <c r="BA18" s="107"/>
      <c r="BB18" s="107"/>
      <c r="BC18" s="107"/>
      <c r="BD18" s="107"/>
      <c r="BE18" s="107"/>
      <c r="BF18" s="107"/>
      <c r="BG18" s="124">
        <f>C18*CAL!$AS$4+K18*CAL!$AS$5+S18*CAL!$AS$6+AA18*CAL!$AS$7+'C.C (EP)'!AI18*CAL!$AS$8+AQ18*CAL!$AS$9</f>
        <v>0</v>
      </c>
      <c r="BH18" s="245" t="str">
        <f>IF(BG18&lt;=ESCALA!$I$7,"NI",IF(BG18&lt;=ESCALA!$I$8,"EP",IF(BG18&lt;=ESCALA!$I$9,"C",IF(BG18&lt;=ESCALA!$I$10,"R","E"))))</f>
        <v>NI</v>
      </c>
      <c r="BI18" s="121">
        <f>D18*CAL!$AT$4+L18*CAL!$AT$5+T18*CAL!$AT$6+AB18*CAL!$AT$7+AJ18*CAL!$AT$8+AR18*CAL!$AT$9</f>
        <v>0</v>
      </c>
      <c r="BJ18" s="245" t="str">
        <f>IF(BI18&lt;=ESCALA!$I$7,"NI",IF(BI18&lt;=ESCALA!$I$8,"EP",IF(BI18&lt;=ESCALA!$I$9,"C",IF(BI18&lt;=ESCALA!$I$10,"R","E"))))</f>
        <v>NI</v>
      </c>
      <c r="BK18" s="121">
        <f>E18*CAL!$AU$4+M18*CAL!$AU$5+U18*CAL!$AU$6+AC18*CAL!$AU$7+AK18*CAL!$AU$8+AS18*CAL!$AU$9</f>
        <v>0</v>
      </c>
      <c r="BL18" s="245" t="str">
        <f>IF(BK18&lt;=ESCALA!$I$7,"NI",IF(BK18&lt;=ESCALA!$I$8,"EP",IF(BK18&lt;=ESCALA!$I$9,"C",IF(BK18&lt;=ESCALA!$I$10,"R","E"))))</f>
        <v>NI</v>
      </c>
      <c r="BM18" s="121">
        <f>F18*CAL!$AV$4+N18*CAL!$AV$5+V18*CAL!$AV$6+AD18*CAL!$AV$7+AL18*CAL!$AV$8+AT18*CAL!$AV$9</f>
        <v>0</v>
      </c>
      <c r="BN18" s="245" t="str">
        <f>IF(BM18&lt;=ESCALA!$I$7,"NI",IF(BM18&lt;=ESCALA!$I$8,"EP",IF(BM18&lt;=ESCALA!$I$9,"C",IF(BM18&lt;=ESCALA!$I$10,"R","E"))))</f>
        <v>NI</v>
      </c>
      <c r="BO18" s="121">
        <f>G18*CAL!$AW$4+O18*CAL!$AW$5+W18*CAL!$AW$6+AE18*CAL!$AW$7+AM18*CAL!$AW$8+AU18*CAL!$AW$9</f>
        <v>0</v>
      </c>
      <c r="BP18" s="245" t="str">
        <f>IF(BO18&lt;=ESCALA!$I$7,"NI",IF(BO18&lt;=ESCALA!$I$8,"EP",IF(BO18&lt;=ESCALA!$I$9,"C",IF(BO18&lt;=ESCALA!$I$10,"R","E"))))</f>
        <v>NI</v>
      </c>
      <c r="BQ18" s="121">
        <f>H18*CAL!$AX$4+P18*CAL!$AX$5+X18*CAL!$AX$6+AF18*CAL!$AX$7+AN18*CAL!$AX$8+AV18*CAL!$AX$9</f>
        <v>0</v>
      </c>
      <c r="BR18" s="245" t="str">
        <f>IF(BQ18&lt;=ESCALA!$I$7,"NI",IF(BQ18&lt;=ESCALA!$I$8,"EP",IF(BQ18&lt;=ESCALA!$I$9,"C",IF(BQ18&lt;=ESCALA!$I$10,"R","E"))))</f>
        <v>NI</v>
      </c>
      <c r="BS18" s="121">
        <f>I18*CAL!$AY$4+Q18*CAL!$AY$5+Y18*CAL!$AY$6+AG18*CAL!$AY$7+AO18*CAL!$AY$8+AW18*CAL!$AY$9</f>
        <v>0</v>
      </c>
      <c r="BT18" s="245" t="str">
        <f>IF(BS18&lt;=ESCALA!$I$7,"NI",IF(BS18&lt;=ESCALA!$I$8,"EP",IF(BS18&lt;=ESCALA!$I$9,"C",IF(BS18&lt;=ESCALA!$I$10,"R","E"))))</f>
        <v>NI</v>
      </c>
      <c r="BU18" s="121">
        <f>J18*CAL!$AZ$4+R18*CAL!$AZ$5+Z18*CAL!$AZ$6+AH18*CAL!$AZ$7+AP18*CAL!$AZ$8+AX18*CAL!$AZ$9</f>
        <v>0</v>
      </c>
      <c r="BV18" s="245" t="str">
        <f>IF(BU18&lt;=ESCALA!$I$7,"NI",IF(BU18&lt;=ESCALA!$I$8,"EP",IF(BU18&lt;=ESCALA!$I$9,"C",IF(BU18&lt;=ESCALA!$I$10,"R","E"))))</f>
        <v>NI</v>
      </c>
    </row>
    <row r="19" spans="1:74" ht="23.1" customHeight="1">
      <c r="A19" s="12">
        <v>10</v>
      </c>
      <c r="B19" s="112" t="s">
        <v>46</v>
      </c>
      <c r="C19" s="16"/>
      <c r="D19" s="15"/>
      <c r="E19" s="16"/>
      <c r="F19" s="16"/>
      <c r="G19" s="16"/>
      <c r="H19" s="16"/>
      <c r="I19" s="16"/>
      <c r="J19" s="17"/>
      <c r="K19" s="23"/>
      <c r="L19" s="15"/>
      <c r="M19" s="16"/>
      <c r="N19" s="16"/>
      <c r="O19" s="16"/>
      <c r="P19" s="16"/>
      <c r="Q19" s="16"/>
      <c r="R19" s="17"/>
      <c r="S19" s="23"/>
      <c r="T19" s="15"/>
      <c r="U19" s="16"/>
      <c r="V19" s="16"/>
      <c r="W19" s="16"/>
      <c r="X19" s="16"/>
      <c r="Y19" s="16"/>
      <c r="Z19" s="17"/>
      <c r="AA19" s="23"/>
      <c r="AB19" s="15"/>
      <c r="AC19" s="16"/>
      <c r="AD19" s="16"/>
      <c r="AE19" s="16"/>
      <c r="AF19" s="16"/>
      <c r="AG19" s="16"/>
      <c r="AH19" s="17"/>
      <c r="AI19" s="23"/>
      <c r="AJ19" s="15"/>
      <c r="AK19" s="16"/>
      <c r="AL19" s="16"/>
      <c r="AM19" s="16"/>
      <c r="AN19" s="16"/>
      <c r="AO19" s="16"/>
      <c r="AP19" s="17"/>
      <c r="AQ19" s="23"/>
      <c r="AR19" s="15"/>
      <c r="AS19" s="16"/>
      <c r="AT19" s="16"/>
      <c r="AU19" s="16"/>
      <c r="AV19" s="16"/>
      <c r="AW19" s="16"/>
      <c r="AX19" s="17"/>
      <c r="AY19" s="109"/>
      <c r="AZ19" s="109"/>
      <c r="BA19" s="109"/>
      <c r="BB19" s="109"/>
      <c r="BC19" s="109"/>
      <c r="BD19" s="109"/>
      <c r="BE19" s="109"/>
      <c r="BF19" s="109"/>
      <c r="BG19" s="124">
        <f>C19*CAL!$AS$4+K19*CAL!$AS$5+S19*CAL!$AS$6+AA19*CAL!$AS$7+'C.C (EP)'!AI19*CAL!$AS$8+AQ19*CAL!$AS$9</f>
        <v>0</v>
      </c>
      <c r="BH19" s="245" t="str">
        <f>IF(BG19&lt;=ESCALA!$I$7,"NI",IF(BG19&lt;=ESCALA!$I$8,"EP",IF(BG19&lt;=ESCALA!$I$9,"C",IF(BG19&lt;=ESCALA!$I$10,"R","E"))))</f>
        <v>NI</v>
      </c>
      <c r="BI19" s="121">
        <f>D19*CAL!$AT$4+L19*CAL!$AT$5+T19*CAL!$AT$6+AB19*CAL!$AT$7+AJ19*CAL!$AT$8+AR19*CAL!$AT$9</f>
        <v>0</v>
      </c>
      <c r="BJ19" s="245" t="str">
        <f>IF(BI19&lt;=ESCALA!$I$7,"NI",IF(BI19&lt;=ESCALA!$I$8,"EP",IF(BI19&lt;=ESCALA!$I$9,"C",IF(BI19&lt;=ESCALA!$I$10,"R","E"))))</f>
        <v>NI</v>
      </c>
      <c r="BK19" s="121">
        <f>E19*CAL!$AU$4+M19*CAL!$AU$5+U19*CAL!$AU$6+AC19*CAL!$AU$7+AK19*CAL!$AU$8+AS19*CAL!$AU$9</f>
        <v>0</v>
      </c>
      <c r="BL19" s="245" t="str">
        <f>IF(BK19&lt;=ESCALA!$I$7,"NI",IF(BK19&lt;=ESCALA!$I$8,"EP",IF(BK19&lt;=ESCALA!$I$9,"C",IF(BK19&lt;=ESCALA!$I$10,"R","E"))))</f>
        <v>NI</v>
      </c>
      <c r="BM19" s="121">
        <f>F19*CAL!$AV$4+N19*CAL!$AV$5+V19*CAL!$AV$6+AD19*CAL!$AV$7+AL19*CAL!$AV$8+AT19*CAL!$AV$9</f>
        <v>0</v>
      </c>
      <c r="BN19" s="245" t="str">
        <f>IF(BM19&lt;=ESCALA!$I$7,"NI",IF(BM19&lt;=ESCALA!$I$8,"EP",IF(BM19&lt;=ESCALA!$I$9,"C",IF(BM19&lt;=ESCALA!$I$10,"R","E"))))</f>
        <v>NI</v>
      </c>
      <c r="BO19" s="121">
        <f>G19*CAL!$AW$4+O19*CAL!$AW$5+W19*CAL!$AW$6+AE19*CAL!$AW$7+AM19*CAL!$AW$8+AU19*CAL!$AW$9</f>
        <v>0</v>
      </c>
      <c r="BP19" s="245" t="str">
        <f>IF(BO19&lt;=ESCALA!$I$7,"NI",IF(BO19&lt;=ESCALA!$I$8,"EP",IF(BO19&lt;=ESCALA!$I$9,"C",IF(BO19&lt;=ESCALA!$I$10,"R","E"))))</f>
        <v>NI</v>
      </c>
      <c r="BQ19" s="121">
        <f>H19*CAL!$AX$4+P19*CAL!$AX$5+X19*CAL!$AX$6+AF19*CAL!$AX$7+AN19*CAL!$AX$8+AV19*CAL!$AX$9</f>
        <v>0</v>
      </c>
      <c r="BR19" s="245" t="str">
        <f>IF(BQ19&lt;=ESCALA!$I$7,"NI",IF(BQ19&lt;=ESCALA!$I$8,"EP",IF(BQ19&lt;=ESCALA!$I$9,"C",IF(BQ19&lt;=ESCALA!$I$10,"R","E"))))</f>
        <v>NI</v>
      </c>
      <c r="BS19" s="121">
        <f>I19*CAL!$AY$4+Q19*CAL!$AY$5+Y19*CAL!$AY$6+AG19*CAL!$AY$7+AO19*CAL!$AY$8+AW19*CAL!$AY$9</f>
        <v>0</v>
      </c>
      <c r="BT19" s="245" t="str">
        <f>IF(BS19&lt;=ESCALA!$I$7,"NI",IF(BS19&lt;=ESCALA!$I$8,"EP",IF(BS19&lt;=ESCALA!$I$9,"C",IF(BS19&lt;=ESCALA!$I$10,"R","E"))))</f>
        <v>NI</v>
      </c>
      <c r="BU19" s="121">
        <f>J19*CAL!$AZ$4+R19*CAL!$AZ$5+Z19*CAL!$AZ$6+AH19*CAL!$AZ$7+AP19*CAL!$AZ$8+AX19*CAL!$AZ$9</f>
        <v>0</v>
      </c>
      <c r="BV19" s="245" t="str">
        <f>IF(BU19&lt;=ESCALA!$I$7,"NI",IF(BU19&lt;=ESCALA!$I$8,"EP",IF(BU19&lt;=ESCALA!$I$9,"C",IF(BU19&lt;=ESCALA!$I$10,"R","E"))))</f>
        <v>NI</v>
      </c>
    </row>
    <row r="20" spans="1:74" ht="23.1" customHeight="1">
      <c r="A20" s="18">
        <v>11</v>
      </c>
      <c r="B20" s="132" t="s">
        <v>47</v>
      </c>
      <c r="C20" s="25"/>
      <c r="D20" s="20"/>
      <c r="E20" s="25"/>
      <c r="F20" s="25"/>
      <c r="G20" s="25"/>
      <c r="H20" s="25"/>
      <c r="I20" s="25"/>
      <c r="J20" s="26"/>
      <c r="K20" s="24"/>
      <c r="L20" s="20"/>
      <c r="M20" s="25"/>
      <c r="N20" s="25"/>
      <c r="O20" s="25"/>
      <c r="P20" s="25"/>
      <c r="Q20" s="25"/>
      <c r="R20" s="26"/>
      <c r="S20" s="24"/>
      <c r="T20" s="20"/>
      <c r="U20" s="25"/>
      <c r="V20" s="25"/>
      <c r="W20" s="25"/>
      <c r="X20" s="25"/>
      <c r="Y20" s="25"/>
      <c r="Z20" s="26"/>
      <c r="AA20" s="24"/>
      <c r="AB20" s="20"/>
      <c r="AC20" s="25"/>
      <c r="AD20" s="25"/>
      <c r="AE20" s="25"/>
      <c r="AF20" s="25"/>
      <c r="AG20" s="25"/>
      <c r="AH20" s="26"/>
      <c r="AI20" s="24"/>
      <c r="AJ20" s="20"/>
      <c r="AK20" s="25"/>
      <c r="AL20" s="25"/>
      <c r="AM20" s="25"/>
      <c r="AN20" s="25"/>
      <c r="AO20" s="25"/>
      <c r="AP20" s="26"/>
      <c r="AQ20" s="24"/>
      <c r="AR20" s="20"/>
      <c r="AS20" s="25"/>
      <c r="AT20" s="25"/>
      <c r="AU20" s="25"/>
      <c r="AV20" s="25"/>
      <c r="AW20" s="25"/>
      <c r="AX20" s="26"/>
      <c r="AY20" s="107"/>
      <c r="AZ20" s="107"/>
      <c r="BA20" s="107"/>
      <c r="BB20" s="107"/>
      <c r="BC20" s="107"/>
      <c r="BD20" s="107"/>
      <c r="BE20" s="107"/>
      <c r="BF20" s="107"/>
      <c r="BG20" s="124">
        <f>C20*CAL!$AS$4+K20*CAL!$AS$5+S20*CAL!$AS$6+AA20*CAL!$AS$7+'C.C (EP)'!AI20*CAL!$AS$8+AQ20*CAL!$AS$9</f>
        <v>0</v>
      </c>
      <c r="BH20" s="245" t="str">
        <f>IF(BG20&lt;=ESCALA!$I$7,"NI",IF(BG20&lt;=ESCALA!$I$8,"EP",IF(BG20&lt;=ESCALA!$I$9,"C",IF(BG20&lt;=ESCALA!$I$10,"R","E"))))</f>
        <v>NI</v>
      </c>
      <c r="BI20" s="121">
        <f>D20*CAL!$AT$4+L20*CAL!$AT$5+T20*CAL!$AT$6+AB20*CAL!$AT$7+AJ20*CAL!$AT$8+AR20*CAL!$AT$9</f>
        <v>0</v>
      </c>
      <c r="BJ20" s="245" t="str">
        <f>IF(BI20&lt;=ESCALA!$I$7,"NI",IF(BI20&lt;=ESCALA!$I$8,"EP",IF(BI20&lt;=ESCALA!$I$9,"C",IF(BI20&lt;=ESCALA!$I$10,"R","E"))))</f>
        <v>NI</v>
      </c>
      <c r="BK20" s="121">
        <f>E20*CAL!$AU$4+M20*CAL!$AU$5+U20*CAL!$AU$6+AC20*CAL!$AU$7+AK20*CAL!$AU$8+AS20*CAL!$AU$9</f>
        <v>0</v>
      </c>
      <c r="BL20" s="245" t="str">
        <f>IF(BK20&lt;=ESCALA!$I$7,"NI",IF(BK20&lt;=ESCALA!$I$8,"EP",IF(BK20&lt;=ESCALA!$I$9,"C",IF(BK20&lt;=ESCALA!$I$10,"R","E"))))</f>
        <v>NI</v>
      </c>
      <c r="BM20" s="121">
        <f>F20*CAL!$AV$4+N20*CAL!$AV$5+V20*CAL!$AV$6+AD20*CAL!$AV$7+AL20*CAL!$AV$8+AT20*CAL!$AV$9</f>
        <v>0</v>
      </c>
      <c r="BN20" s="245" t="str">
        <f>IF(BM20&lt;=ESCALA!$I$7,"NI",IF(BM20&lt;=ESCALA!$I$8,"EP",IF(BM20&lt;=ESCALA!$I$9,"C",IF(BM20&lt;=ESCALA!$I$10,"R","E"))))</f>
        <v>NI</v>
      </c>
      <c r="BO20" s="121">
        <f>G20*CAL!$AW$4+O20*CAL!$AW$5+W20*CAL!$AW$6+AE20*CAL!$AW$7+AM20*CAL!$AW$8+AU20*CAL!$AW$9</f>
        <v>0</v>
      </c>
      <c r="BP20" s="245" t="str">
        <f>IF(BO20&lt;=ESCALA!$I$7,"NI",IF(BO20&lt;=ESCALA!$I$8,"EP",IF(BO20&lt;=ESCALA!$I$9,"C",IF(BO20&lt;=ESCALA!$I$10,"R","E"))))</f>
        <v>NI</v>
      </c>
      <c r="BQ20" s="121">
        <f>H20*CAL!$AX$4+P20*CAL!$AX$5+X20*CAL!$AX$6+AF20*CAL!$AX$7+AN20*CAL!$AX$8+AV20*CAL!$AX$9</f>
        <v>0</v>
      </c>
      <c r="BR20" s="245" t="str">
        <f>IF(BQ20&lt;=ESCALA!$I$7,"NI",IF(BQ20&lt;=ESCALA!$I$8,"EP",IF(BQ20&lt;=ESCALA!$I$9,"C",IF(BQ20&lt;=ESCALA!$I$10,"R","E"))))</f>
        <v>NI</v>
      </c>
      <c r="BS20" s="121">
        <f>I20*CAL!$AY$4+Q20*CAL!$AY$5+Y20*CAL!$AY$6+AG20*CAL!$AY$7+AO20*CAL!$AY$8+AW20*CAL!$AY$9</f>
        <v>0</v>
      </c>
      <c r="BT20" s="245" t="str">
        <f>IF(BS20&lt;=ESCALA!$I$7,"NI",IF(BS20&lt;=ESCALA!$I$8,"EP",IF(BS20&lt;=ESCALA!$I$9,"C",IF(BS20&lt;=ESCALA!$I$10,"R","E"))))</f>
        <v>NI</v>
      </c>
      <c r="BU20" s="121">
        <f>J20*CAL!$AZ$4+R20*CAL!$AZ$5+Z20*CAL!$AZ$6+AH20*CAL!$AZ$7+AP20*CAL!$AZ$8+AX20*CAL!$AZ$9</f>
        <v>0</v>
      </c>
      <c r="BV20" s="245" t="str">
        <f>IF(BU20&lt;=ESCALA!$I$7,"NI",IF(BU20&lt;=ESCALA!$I$8,"EP",IF(BU20&lt;=ESCALA!$I$9,"C",IF(BU20&lt;=ESCALA!$I$10,"R","E"))))</f>
        <v>NI</v>
      </c>
    </row>
    <row r="21" spans="1:74" ht="23.1" customHeight="1">
      <c r="A21" s="12">
        <v>12</v>
      </c>
      <c r="B21" s="112" t="s">
        <v>48</v>
      </c>
      <c r="C21" s="16"/>
      <c r="D21" s="15"/>
      <c r="E21" s="16"/>
      <c r="F21" s="16"/>
      <c r="G21" s="16"/>
      <c r="H21" s="16"/>
      <c r="I21" s="16"/>
      <c r="J21" s="17"/>
      <c r="K21" s="23"/>
      <c r="L21" s="15"/>
      <c r="M21" s="16"/>
      <c r="N21" s="16"/>
      <c r="O21" s="16"/>
      <c r="P21" s="16"/>
      <c r="Q21" s="16"/>
      <c r="R21" s="17"/>
      <c r="S21" s="23"/>
      <c r="T21" s="15"/>
      <c r="U21" s="16"/>
      <c r="V21" s="16"/>
      <c r="W21" s="16"/>
      <c r="X21" s="16"/>
      <c r="Y21" s="16"/>
      <c r="Z21" s="17"/>
      <c r="AA21" s="23"/>
      <c r="AB21" s="15"/>
      <c r="AC21" s="16"/>
      <c r="AD21" s="16"/>
      <c r="AE21" s="16"/>
      <c r="AF21" s="16"/>
      <c r="AG21" s="16"/>
      <c r="AH21" s="17"/>
      <c r="AI21" s="23"/>
      <c r="AJ21" s="15"/>
      <c r="AK21" s="16"/>
      <c r="AL21" s="16"/>
      <c r="AM21" s="16"/>
      <c r="AN21" s="16"/>
      <c r="AO21" s="16"/>
      <c r="AP21" s="17"/>
      <c r="AQ21" s="23"/>
      <c r="AR21" s="15"/>
      <c r="AS21" s="16"/>
      <c r="AT21" s="16"/>
      <c r="AU21" s="16"/>
      <c r="AV21" s="16"/>
      <c r="AW21" s="16"/>
      <c r="AX21" s="17"/>
      <c r="AY21" s="109"/>
      <c r="AZ21" s="109"/>
      <c r="BA21" s="109"/>
      <c r="BB21" s="109"/>
      <c r="BC21" s="109"/>
      <c r="BD21" s="109"/>
      <c r="BE21" s="109"/>
      <c r="BF21" s="109"/>
      <c r="BG21" s="124">
        <f>C21*CAL!$AS$4+K21*CAL!$AS$5+S21*CAL!$AS$6+AA21*CAL!$AS$7+'C.C (EP)'!AI21*CAL!$AS$8+AQ21*CAL!$AS$9</f>
        <v>0</v>
      </c>
      <c r="BH21" s="245" t="str">
        <f>IF(BG21&lt;=ESCALA!$I$7,"NI",IF(BG21&lt;=ESCALA!$I$8,"EP",IF(BG21&lt;=ESCALA!$I$9,"C",IF(BG21&lt;=ESCALA!$I$10,"R","E"))))</f>
        <v>NI</v>
      </c>
      <c r="BI21" s="121">
        <f>D21*CAL!$AT$4+L21*CAL!$AT$5+T21*CAL!$AT$6+AB21*CAL!$AT$7+AJ21*CAL!$AT$8+AR21*CAL!$AT$9</f>
        <v>0</v>
      </c>
      <c r="BJ21" s="245" t="str">
        <f>IF(BI21&lt;=ESCALA!$I$7,"NI",IF(BI21&lt;=ESCALA!$I$8,"EP",IF(BI21&lt;=ESCALA!$I$9,"C",IF(BI21&lt;=ESCALA!$I$10,"R","E"))))</f>
        <v>NI</v>
      </c>
      <c r="BK21" s="121">
        <f>E21*CAL!$AU$4+M21*CAL!$AU$5+U21*CAL!$AU$6+AC21*CAL!$AU$7+AK21*CAL!$AU$8+AS21*CAL!$AU$9</f>
        <v>0</v>
      </c>
      <c r="BL21" s="245" t="str">
        <f>IF(BK21&lt;=ESCALA!$I$7,"NI",IF(BK21&lt;=ESCALA!$I$8,"EP",IF(BK21&lt;=ESCALA!$I$9,"C",IF(BK21&lt;=ESCALA!$I$10,"R","E"))))</f>
        <v>NI</v>
      </c>
      <c r="BM21" s="121">
        <f>F21*CAL!$AV$4+N21*CAL!$AV$5+V21*CAL!$AV$6+AD21*CAL!$AV$7+AL21*CAL!$AV$8+AT21*CAL!$AV$9</f>
        <v>0</v>
      </c>
      <c r="BN21" s="245" t="str">
        <f>IF(BM21&lt;=ESCALA!$I$7,"NI",IF(BM21&lt;=ESCALA!$I$8,"EP",IF(BM21&lt;=ESCALA!$I$9,"C",IF(BM21&lt;=ESCALA!$I$10,"R","E"))))</f>
        <v>NI</v>
      </c>
      <c r="BO21" s="121">
        <f>G21*CAL!$AW$4+O21*CAL!$AW$5+W21*CAL!$AW$6+AE21*CAL!$AW$7+AM21*CAL!$AW$8+AU21*CAL!$AW$9</f>
        <v>0</v>
      </c>
      <c r="BP21" s="245" t="str">
        <f>IF(BO21&lt;=ESCALA!$I$7,"NI",IF(BO21&lt;=ESCALA!$I$8,"EP",IF(BO21&lt;=ESCALA!$I$9,"C",IF(BO21&lt;=ESCALA!$I$10,"R","E"))))</f>
        <v>NI</v>
      </c>
      <c r="BQ21" s="121">
        <f>H21*CAL!$AX$4+P21*CAL!$AX$5+X21*CAL!$AX$6+AF21*CAL!$AX$7+AN21*CAL!$AX$8+AV21*CAL!$AX$9</f>
        <v>0</v>
      </c>
      <c r="BR21" s="245" t="str">
        <f>IF(BQ21&lt;=ESCALA!$I$7,"NI",IF(BQ21&lt;=ESCALA!$I$8,"EP",IF(BQ21&lt;=ESCALA!$I$9,"C",IF(BQ21&lt;=ESCALA!$I$10,"R","E"))))</f>
        <v>NI</v>
      </c>
      <c r="BS21" s="121">
        <f>I21*CAL!$AY$4+Q21*CAL!$AY$5+Y21*CAL!$AY$6+AG21*CAL!$AY$7+AO21*CAL!$AY$8+AW21*CAL!$AY$9</f>
        <v>0</v>
      </c>
      <c r="BT21" s="245" t="str">
        <f>IF(BS21&lt;=ESCALA!$I$7,"NI",IF(BS21&lt;=ESCALA!$I$8,"EP",IF(BS21&lt;=ESCALA!$I$9,"C",IF(BS21&lt;=ESCALA!$I$10,"R","E"))))</f>
        <v>NI</v>
      </c>
      <c r="BU21" s="121">
        <f>J21*CAL!$AZ$4+R21*CAL!$AZ$5+Z21*CAL!$AZ$6+AH21*CAL!$AZ$7+AP21*CAL!$AZ$8+AX21*CAL!$AZ$9</f>
        <v>0</v>
      </c>
      <c r="BV21" s="245" t="str">
        <f>IF(BU21&lt;=ESCALA!$I$7,"NI",IF(BU21&lt;=ESCALA!$I$8,"EP",IF(BU21&lt;=ESCALA!$I$9,"C",IF(BU21&lt;=ESCALA!$I$10,"R","E"))))</f>
        <v>NI</v>
      </c>
    </row>
    <row r="22" spans="1:74" ht="23.1" customHeight="1">
      <c r="A22" s="18">
        <v>13</v>
      </c>
      <c r="B22" s="132" t="s">
        <v>49</v>
      </c>
      <c r="C22" s="25"/>
      <c r="D22" s="20"/>
      <c r="E22" s="25"/>
      <c r="F22" s="25"/>
      <c r="G22" s="25"/>
      <c r="H22" s="25"/>
      <c r="I22" s="25"/>
      <c r="J22" s="26"/>
      <c r="K22" s="24"/>
      <c r="L22" s="20"/>
      <c r="M22" s="25"/>
      <c r="N22" s="25"/>
      <c r="O22" s="25"/>
      <c r="P22" s="25"/>
      <c r="Q22" s="25"/>
      <c r="R22" s="26"/>
      <c r="S22" s="24"/>
      <c r="T22" s="20"/>
      <c r="U22" s="25"/>
      <c r="V22" s="25"/>
      <c r="W22" s="25"/>
      <c r="X22" s="25"/>
      <c r="Y22" s="25"/>
      <c r="Z22" s="26"/>
      <c r="AA22" s="24"/>
      <c r="AB22" s="20"/>
      <c r="AC22" s="25"/>
      <c r="AD22" s="25"/>
      <c r="AE22" s="25"/>
      <c r="AF22" s="25"/>
      <c r="AG22" s="25"/>
      <c r="AH22" s="26"/>
      <c r="AI22" s="24"/>
      <c r="AJ22" s="20"/>
      <c r="AK22" s="25"/>
      <c r="AL22" s="25"/>
      <c r="AM22" s="25"/>
      <c r="AN22" s="25"/>
      <c r="AO22" s="25"/>
      <c r="AP22" s="26"/>
      <c r="AQ22" s="24"/>
      <c r="AR22" s="20"/>
      <c r="AS22" s="25"/>
      <c r="AT22" s="25"/>
      <c r="AU22" s="25"/>
      <c r="AV22" s="25"/>
      <c r="AW22" s="25"/>
      <c r="AX22" s="26"/>
      <c r="AY22" s="107"/>
      <c r="AZ22" s="107"/>
      <c r="BA22" s="107"/>
      <c r="BB22" s="107"/>
      <c r="BC22" s="107"/>
      <c r="BD22" s="107"/>
      <c r="BE22" s="107"/>
      <c r="BF22" s="107"/>
      <c r="BG22" s="124">
        <f>C22*CAL!$AS$4+K22*CAL!$AS$5+S22*CAL!$AS$6+AA22*CAL!$AS$7+'C.C (EP)'!AI22*CAL!$AS$8+AQ22*CAL!$AS$9</f>
        <v>0</v>
      </c>
      <c r="BH22" s="245" t="str">
        <f>IF(BG22&lt;=ESCALA!$I$7,"NI",IF(BG22&lt;=ESCALA!$I$8,"EP",IF(BG22&lt;=ESCALA!$I$9,"C",IF(BG22&lt;=ESCALA!$I$10,"R","E"))))</f>
        <v>NI</v>
      </c>
      <c r="BI22" s="121">
        <f>D22*CAL!$AT$4+L22*CAL!$AT$5+T22*CAL!$AT$6+AB22*CAL!$AT$7+AJ22*CAL!$AT$8+AR22*CAL!$AT$9</f>
        <v>0</v>
      </c>
      <c r="BJ22" s="245" t="str">
        <f>IF(BI22&lt;=ESCALA!$I$7,"NI",IF(BI22&lt;=ESCALA!$I$8,"EP",IF(BI22&lt;=ESCALA!$I$9,"C",IF(BI22&lt;=ESCALA!$I$10,"R","E"))))</f>
        <v>NI</v>
      </c>
      <c r="BK22" s="121">
        <f>E22*CAL!$AU$4+M22*CAL!$AU$5+U22*CAL!$AU$6+AC22*CAL!$AU$7+AK22*CAL!$AU$8+AS22*CAL!$AU$9</f>
        <v>0</v>
      </c>
      <c r="BL22" s="245" t="str">
        <f>IF(BK22&lt;=ESCALA!$I$7,"NI",IF(BK22&lt;=ESCALA!$I$8,"EP",IF(BK22&lt;=ESCALA!$I$9,"C",IF(BK22&lt;=ESCALA!$I$10,"R","E"))))</f>
        <v>NI</v>
      </c>
      <c r="BM22" s="121">
        <f>F22*CAL!$AV$4+N22*CAL!$AV$5+V22*CAL!$AV$6+AD22*CAL!$AV$7+AL22*CAL!$AV$8+AT22*CAL!$AV$9</f>
        <v>0</v>
      </c>
      <c r="BN22" s="245" t="str">
        <f>IF(BM22&lt;=ESCALA!$I$7,"NI",IF(BM22&lt;=ESCALA!$I$8,"EP",IF(BM22&lt;=ESCALA!$I$9,"C",IF(BM22&lt;=ESCALA!$I$10,"R","E"))))</f>
        <v>NI</v>
      </c>
      <c r="BO22" s="121">
        <f>G22*CAL!$AW$4+O22*CAL!$AW$5+W22*CAL!$AW$6+AE22*CAL!$AW$7+AM22*CAL!$AW$8+AU22*CAL!$AW$9</f>
        <v>0</v>
      </c>
      <c r="BP22" s="245" t="str">
        <f>IF(BO22&lt;=ESCALA!$I$7,"NI",IF(BO22&lt;=ESCALA!$I$8,"EP",IF(BO22&lt;=ESCALA!$I$9,"C",IF(BO22&lt;=ESCALA!$I$10,"R","E"))))</f>
        <v>NI</v>
      </c>
      <c r="BQ22" s="121">
        <f>H22*CAL!$AX$4+P22*CAL!$AX$5+X22*CAL!$AX$6+AF22*CAL!$AX$7+AN22*CAL!$AX$8+AV22*CAL!$AX$9</f>
        <v>0</v>
      </c>
      <c r="BR22" s="245" t="str">
        <f>IF(BQ22&lt;=ESCALA!$I$7,"NI",IF(BQ22&lt;=ESCALA!$I$8,"EP",IF(BQ22&lt;=ESCALA!$I$9,"C",IF(BQ22&lt;=ESCALA!$I$10,"R","E"))))</f>
        <v>NI</v>
      </c>
      <c r="BS22" s="121">
        <f>I22*CAL!$AY$4+Q22*CAL!$AY$5+Y22*CAL!$AY$6+AG22*CAL!$AY$7+AO22*CAL!$AY$8+AW22*CAL!$AY$9</f>
        <v>0</v>
      </c>
      <c r="BT22" s="245" t="str">
        <f>IF(BS22&lt;=ESCALA!$I$7,"NI",IF(BS22&lt;=ESCALA!$I$8,"EP",IF(BS22&lt;=ESCALA!$I$9,"C",IF(BS22&lt;=ESCALA!$I$10,"R","E"))))</f>
        <v>NI</v>
      </c>
      <c r="BU22" s="121">
        <f>J22*CAL!$AZ$4+R22*CAL!$AZ$5+Z22*CAL!$AZ$6+AH22*CAL!$AZ$7+AP22*CAL!$AZ$8+AX22*CAL!$AZ$9</f>
        <v>0</v>
      </c>
      <c r="BV22" s="245" t="str">
        <f>IF(BU22&lt;=ESCALA!$I$7,"NI",IF(BU22&lt;=ESCALA!$I$8,"EP",IF(BU22&lt;=ESCALA!$I$9,"C",IF(BU22&lt;=ESCALA!$I$10,"R","E"))))</f>
        <v>NI</v>
      </c>
    </row>
    <row r="23" spans="1:74" ht="23.1" customHeight="1">
      <c r="A23" s="12">
        <v>14</v>
      </c>
      <c r="B23" s="112" t="s">
        <v>50</v>
      </c>
      <c r="C23" s="109"/>
      <c r="D23" s="15"/>
      <c r="E23" s="109"/>
      <c r="F23" s="109"/>
      <c r="G23" s="109"/>
      <c r="H23" s="109"/>
      <c r="I23" s="109"/>
      <c r="J23" s="28"/>
      <c r="K23" s="27"/>
      <c r="L23" s="15"/>
      <c r="M23" s="109"/>
      <c r="N23" s="109"/>
      <c r="O23" s="109"/>
      <c r="P23" s="109"/>
      <c r="Q23" s="109"/>
      <c r="R23" s="28"/>
      <c r="S23" s="27"/>
      <c r="T23" s="15"/>
      <c r="U23" s="109"/>
      <c r="V23" s="109"/>
      <c r="W23" s="109"/>
      <c r="X23" s="109"/>
      <c r="Y23" s="109"/>
      <c r="Z23" s="28"/>
      <c r="AA23" s="27"/>
      <c r="AB23" s="15"/>
      <c r="AC23" s="109"/>
      <c r="AD23" s="109"/>
      <c r="AE23" s="109"/>
      <c r="AF23" s="109"/>
      <c r="AG23" s="109"/>
      <c r="AH23" s="28"/>
      <c r="AI23" s="27"/>
      <c r="AJ23" s="15"/>
      <c r="AK23" s="109"/>
      <c r="AL23" s="109"/>
      <c r="AM23" s="109"/>
      <c r="AN23" s="109"/>
      <c r="AO23" s="109"/>
      <c r="AP23" s="28"/>
      <c r="AQ23" s="27"/>
      <c r="AR23" s="15"/>
      <c r="AS23" s="109"/>
      <c r="AT23" s="109"/>
      <c r="AU23" s="109"/>
      <c r="AV23" s="109"/>
      <c r="AW23" s="109"/>
      <c r="AX23" s="28"/>
      <c r="AY23" s="109"/>
      <c r="AZ23" s="109"/>
      <c r="BA23" s="109"/>
      <c r="BB23" s="109"/>
      <c r="BC23" s="109"/>
      <c r="BD23" s="109"/>
      <c r="BE23" s="109"/>
      <c r="BF23" s="109"/>
      <c r="BG23" s="124">
        <f>C23*CAL!$AS$4+K23*CAL!$AS$5+S23*CAL!$AS$6+AA23*CAL!$AS$7+'C.C (EP)'!AI23*CAL!$AS$8+AQ23*CAL!$AS$9</f>
        <v>0</v>
      </c>
      <c r="BH23" s="245" t="str">
        <f>IF(BG23&lt;=ESCALA!$I$7,"NI",IF(BG23&lt;=ESCALA!$I$8,"EP",IF(BG23&lt;=ESCALA!$I$9,"C",IF(BG23&lt;=ESCALA!$I$10,"R","E"))))</f>
        <v>NI</v>
      </c>
      <c r="BI23" s="121">
        <f>D23*CAL!$AT$4+L23*CAL!$AT$5+T23*CAL!$AT$6+AB23*CAL!$AT$7+AJ23*CAL!$AT$8+AR23*CAL!$AT$9</f>
        <v>0</v>
      </c>
      <c r="BJ23" s="245" t="str">
        <f>IF(BI23&lt;=ESCALA!$I$7,"NI",IF(BI23&lt;=ESCALA!$I$8,"EP",IF(BI23&lt;=ESCALA!$I$9,"C",IF(BI23&lt;=ESCALA!$I$10,"R","E"))))</f>
        <v>NI</v>
      </c>
      <c r="BK23" s="121">
        <f>E23*CAL!$AU$4+M23*CAL!$AU$5+U23*CAL!$AU$6+AC23*CAL!$AU$7+AK23*CAL!$AU$8+AS23*CAL!$AU$9</f>
        <v>0</v>
      </c>
      <c r="BL23" s="245" t="str">
        <f>IF(BK23&lt;=ESCALA!$I$7,"NI",IF(BK23&lt;=ESCALA!$I$8,"EP",IF(BK23&lt;=ESCALA!$I$9,"C",IF(BK23&lt;=ESCALA!$I$10,"R","E"))))</f>
        <v>NI</v>
      </c>
      <c r="BM23" s="121">
        <f>F23*CAL!$AV$4+N23*CAL!$AV$5+V23*CAL!$AV$6+AD23*CAL!$AV$7+AL23*CAL!$AV$8+AT23*CAL!$AV$9</f>
        <v>0</v>
      </c>
      <c r="BN23" s="245" t="str">
        <f>IF(BM23&lt;=ESCALA!$I$7,"NI",IF(BM23&lt;=ESCALA!$I$8,"EP",IF(BM23&lt;=ESCALA!$I$9,"C",IF(BM23&lt;=ESCALA!$I$10,"R","E"))))</f>
        <v>NI</v>
      </c>
      <c r="BO23" s="121">
        <f>G23*CAL!$AW$4+O23*CAL!$AW$5+W23*CAL!$AW$6+AE23*CAL!$AW$7+AM23*CAL!$AW$8+AU23*CAL!$AW$9</f>
        <v>0</v>
      </c>
      <c r="BP23" s="245" t="str">
        <f>IF(BO23&lt;=ESCALA!$I$7,"NI",IF(BO23&lt;=ESCALA!$I$8,"EP",IF(BO23&lt;=ESCALA!$I$9,"C",IF(BO23&lt;=ESCALA!$I$10,"R","E"))))</f>
        <v>NI</v>
      </c>
      <c r="BQ23" s="121">
        <f>H23*CAL!$AX$4+P23*CAL!$AX$5+X23*CAL!$AX$6+AF23*CAL!$AX$7+AN23*CAL!$AX$8+AV23*CAL!$AX$9</f>
        <v>0</v>
      </c>
      <c r="BR23" s="245" t="str">
        <f>IF(BQ23&lt;=ESCALA!$I$7,"NI",IF(BQ23&lt;=ESCALA!$I$8,"EP",IF(BQ23&lt;=ESCALA!$I$9,"C",IF(BQ23&lt;=ESCALA!$I$10,"R","E"))))</f>
        <v>NI</v>
      </c>
      <c r="BS23" s="121">
        <f>I23*CAL!$AY$4+Q23*CAL!$AY$5+Y23*CAL!$AY$6+AG23*CAL!$AY$7+AO23*CAL!$AY$8+AW23*CAL!$AY$9</f>
        <v>0</v>
      </c>
      <c r="BT23" s="245" t="str">
        <f>IF(BS23&lt;=ESCALA!$I$7,"NI",IF(BS23&lt;=ESCALA!$I$8,"EP",IF(BS23&lt;=ESCALA!$I$9,"C",IF(BS23&lt;=ESCALA!$I$10,"R","E"))))</f>
        <v>NI</v>
      </c>
      <c r="BU23" s="121">
        <f>J23*CAL!$AZ$4+R23*CAL!$AZ$5+Z23*CAL!$AZ$6+AH23*CAL!$AZ$7+AP23*CAL!$AZ$8+AX23*CAL!$AZ$9</f>
        <v>0</v>
      </c>
      <c r="BV23" s="245" t="str">
        <f>IF(BU23&lt;=ESCALA!$I$7,"NI",IF(BU23&lt;=ESCALA!$I$8,"EP",IF(BU23&lt;=ESCALA!$I$9,"C",IF(BU23&lt;=ESCALA!$I$10,"R","E"))))</f>
        <v>NI</v>
      </c>
    </row>
    <row r="24" spans="1:74" ht="23.1" customHeight="1">
      <c r="A24" s="18">
        <v>15</v>
      </c>
      <c r="B24" s="132" t="s">
        <v>51</v>
      </c>
      <c r="C24" s="25"/>
      <c r="D24" s="20"/>
      <c r="E24" s="25"/>
      <c r="F24" s="25"/>
      <c r="G24" s="25"/>
      <c r="H24" s="25"/>
      <c r="I24" s="25"/>
      <c r="J24" s="26"/>
      <c r="K24" s="24"/>
      <c r="L24" s="20"/>
      <c r="M24" s="25"/>
      <c r="N24" s="25"/>
      <c r="O24" s="25"/>
      <c r="P24" s="25"/>
      <c r="Q24" s="25"/>
      <c r="R24" s="26"/>
      <c r="S24" s="24"/>
      <c r="T24" s="20"/>
      <c r="U24" s="25"/>
      <c r="V24" s="25"/>
      <c r="W24" s="25"/>
      <c r="X24" s="25"/>
      <c r="Y24" s="25"/>
      <c r="Z24" s="26"/>
      <c r="AA24" s="24"/>
      <c r="AB24" s="20"/>
      <c r="AC24" s="25"/>
      <c r="AD24" s="25"/>
      <c r="AE24" s="25"/>
      <c r="AF24" s="25"/>
      <c r="AG24" s="25"/>
      <c r="AH24" s="26"/>
      <c r="AI24" s="24"/>
      <c r="AJ24" s="20"/>
      <c r="AK24" s="25"/>
      <c r="AL24" s="25"/>
      <c r="AM24" s="25"/>
      <c r="AN24" s="25"/>
      <c r="AO24" s="25"/>
      <c r="AP24" s="26"/>
      <c r="AQ24" s="24"/>
      <c r="AR24" s="20"/>
      <c r="AS24" s="25"/>
      <c r="AT24" s="25"/>
      <c r="AU24" s="25"/>
      <c r="AV24" s="25"/>
      <c r="AW24" s="25"/>
      <c r="AX24" s="26"/>
      <c r="AY24" s="107"/>
      <c r="AZ24" s="107"/>
      <c r="BA24" s="107"/>
      <c r="BB24" s="107"/>
      <c r="BC24" s="107"/>
      <c r="BD24" s="107"/>
      <c r="BE24" s="107"/>
      <c r="BF24" s="107"/>
      <c r="BG24" s="124">
        <f>C24*CAL!$AS$4+K24*CAL!$AS$5+S24*CAL!$AS$6+AA24*CAL!$AS$7+'C.C (EP)'!AI24*CAL!$AS$8+AQ24*CAL!$AS$9</f>
        <v>0</v>
      </c>
      <c r="BH24" s="245" t="str">
        <f>IF(BG24&lt;=ESCALA!$I$7,"NI",IF(BG24&lt;=ESCALA!$I$8,"EP",IF(BG24&lt;=ESCALA!$I$9,"C",IF(BG24&lt;=ESCALA!$I$10,"R","E"))))</f>
        <v>NI</v>
      </c>
      <c r="BI24" s="121">
        <f>D24*CAL!$AT$4+L24*CAL!$AT$5+T24*CAL!$AT$6+AB24*CAL!$AT$7+AJ24*CAL!$AT$8+AR24*CAL!$AT$9</f>
        <v>0</v>
      </c>
      <c r="BJ24" s="245" t="str">
        <f>IF(BI24&lt;=ESCALA!$I$7,"NI",IF(BI24&lt;=ESCALA!$I$8,"EP",IF(BI24&lt;=ESCALA!$I$9,"C",IF(BI24&lt;=ESCALA!$I$10,"R","E"))))</f>
        <v>NI</v>
      </c>
      <c r="BK24" s="121">
        <f>E24*CAL!$AU$4+M24*CAL!$AU$5+U24*CAL!$AU$6+AC24*CAL!$AU$7+AK24*CAL!$AU$8+AS24*CAL!$AU$9</f>
        <v>0</v>
      </c>
      <c r="BL24" s="245" t="str">
        <f>IF(BK24&lt;=ESCALA!$I$7,"NI",IF(BK24&lt;=ESCALA!$I$8,"EP",IF(BK24&lt;=ESCALA!$I$9,"C",IF(BK24&lt;=ESCALA!$I$10,"R","E"))))</f>
        <v>NI</v>
      </c>
      <c r="BM24" s="121">
        <f>F24*CAL!$AV$4+N24*CAL!$AV$5+V24*CAL!$AV$6+AD24*CAL!$AV$7+AL24*CAL!$AV$8+AT24*CAL!$AV$9</f>
        <v>0</v>
      </c>
      <c r="BN24" s="245" t="str">
        <f>IF(BM24&lt;=ESCALA!$I$7,"NI",IF(BM24&lt;=ESCALA!$I$8,"EP",IF(BM24&lt;=ESCALA!$I$9,"C",IF(BM24&lt;=ESCALA!$I$10,"R","E"))))</f>
        <v>NI</v>
      </c>
      <c r="BO24" s="121">
        <f>G24*CAL!$AW$4+O24*CAL!$AW$5+W24*CAL!$AW$6+AE24*CAL!$AW$7+AM24*CAL!$AW$8+AU24*CAL!$AW$9</f>
        <v>0</v>
      </c>
      <c r="BP24" s="245" t="str">
        <f>IF(BO24&lt;=ESCALA!$I$7,"NI",IF(BO24&lt;=ESCALA!$I$8,"EP",IF(BO24&lt;=ESCALA!$I$9,"C",IF(BO24&lt;=ESCALA!$I$10,"R","E"))))</f>
        <v>NI</v>
      </c>
      <c r="BQ24" s="121">
        <f>H24*CAL!$AX$4+P24*CAL!$AX$5+X24*CAL!$AX$6+AF24*CAL!$AX$7+AN24*CAL!$AX$8+AV24*CAL!$AX$9</f>
        <v>0</v>
      </c>
      <c r="BR24" s="245" t="str">
        <f>IF(BQ24&lt;=ESCALA!$I$7,"NI",IF(BQ24&lt;=ESCALA!$I$8,"EP",IF(BQ24&lt;=ESCALA!$I$9,"C",IF(BQ24&lt;=ESCALA!$I$10,"R","E"))))</f>
        <v>NI</v>
      </c>
      <c r="BS24" s="121">
        <f>I24*CAL!$AY$4+Q24*CAL!$AY$5+Y24*CAL!$AY$6+AG24*CAL!$AY$7+AO24*CAL!$AY$8+AW24*CAL!$AY$9</f>
        <v>0</v>
      </c>
      <c r="BT24" s="245" t="str">
        <f>IF(BS24&lt;=ESCALA!$I$7,"NI",IF(BS24&lt;=ESCALA!$I$8,"EP",IF(BS24&lt;=ESCALA!$I$9,"C",IF(BS24&lt;=ESCALA!$I$10,"R","E"))))</f>
        <v>NI</v>
      </c>
      <c r="BU24" s="121">
        <f>J24*CAL!$AZ$4+R24*CAL!$AZ$5+Z24*CAL!$AZ$6+AH24*CAL!$AZ$7+AP24*CAL!$AZ$8+AX24*CAL!$AZ$9</f>
        <v>0</v>
      </c>
      <c r="BV24" s="245" t="str">
        <f>IF(BU24&lt;=ESCALA!$I$7,"NI",IF(BU24&lt;=ESCALA!$I$8,"EP",IF(BU24&lt;=ESCALA!$I$9,"C",IF(BU24&lt;=ESCALA!$I$10,"R","E"))))</f>
        <v>NI</v>
      </c>
    </row>
    <row r="25" spans="1:74" ht="23.1" customHeight="1">
      <c r="A25" s="12">
        <v>16</v>
      </c>
      <c r="B25" s="112" t="s">
        <v>52</v>
      </c>
      <c r="C25" s="16"/>
      <c r="D25" s="15"/>
      <c r="E25" s="16"/>
      <c r="F25" s="16"/>
      <c r="G25" s="16"/>
      <c r="H25" s="16"/>
      <c r="I25" s="16"/>
      <c r="J25" s="17"/>
      <c r="K25" s="23"/>
      <c r="L25" s="15"/>
      <c r="M25" s="16"/>
      <c r="N25" s="16"/>
      <c r="O25" s="16"/>
      <c r="P25" s="16"/>
      <c r="Q25" s="16"/>
      <c r="R25" s="17"/>
      <c r="S25" s="23"/>
      <c r="T25" s="15"/>
      <c r="U25" s="16"/>
      <c r="V25" s="16"/>
      <c r="W25" s="16"/>
      <c r="X25" s="16"/>
      <c r="Y25" s="16"/>
      <c r="Z25" s="17"/>
      <c r="AA25" s="23"/>
      <c r="AB25" s="15"/>
      <c r="AC25" s="16"/>
      <c r="AD25" s="16"/>
      <c r="AE25" s="16"/>
      <c r="AF25" s="16"/>
      <c r="AG25" s="16"/>
      <c r="AH25" s="17"/>
      <c r="AI25" s="23"/>
      <c r="AJ25" s="15"/>
      <c r="AK25" s="16"/>
      <c r="AL25" s="16"/>
      <c r="AM25" s="16"/>
      <c r="AN25" s="16"/>
      <c r="AO25" s="16"/>
      <c r="AP25" s="17"/>
      <c r="AQ25" s="23"/>
      <c r="AR25" s="15"/>
      <c r="AS25" s="16"/>
      <c r="AT25" s="16"/>
      <c r="AU25" s="16"/>
      <c r="AV25" s="16"/>
      <c r="AW25" s="16"/>
      <c r="AX25" s="17"/>
      <c r="AY25" s="109"/>
      <c r="AZ25" s="109"/>
      <c r="BA25" s="109"/>
      <c r="BB25" s="109"/>
      <c r="BC25" s="109"/>
      <c r="BD25" s="109"/>
      <c r="BE25" s="109"/>
      <c r="BF25" s="109"/>
      <c r="BG25" s="124">
        <f>C25*CAL!$AS$4+K25*CAL!$AS$5+S25*CAL!$AS$6+AA25*CAL!$AS$7+'C.C (EP)'!AI25*CAL!$AS$8+AQ25*CAL!$AS$9</f>
        <v>0</v>
      </c>
      <c r="BH25" s="245" t="str">
        <f>IF(BG25&lt;=ESCALA!$I$7,"NI",IF(BG25&lt;=ESCALA!$I$8,"EP",IF(BG25&lt;=ESCALA!$I$9,"C",IF(BG25&lt;=ESCALA!$I$10,"R","E"))))</f>
        <v>NI</v>
      </c>
      <c r="BI25" s="121">
        <f>D25*CAL!$AT$4+L25*CAL!$AT$5+T25*CAL!$AT$6+AB25*CAL!$AT$7+AJ25*CAL!$AT$8+AR25*CAL!$AT$9</f>
        <v>0</v>
      </c>
      <c r="BJ25" s="245" t="str">
        <f>IF(BI25&lt;=ESCALA!$I$7,"NI",IF(BI25&lt;=ESCALA!$I$8,"EP",IF(BI25&lt;=ESCALA!$I$9,"C",IF(BI25&lt;=ESCALA!$I$10,"R","E"))))</f>
        <v>NI</v>
      </c>
      <c r="BK25" s="121">
        <f>E25*CAL!$AU$4+M25*CAL!$AU$5+U25*CAL!$AU$6+AC25*CAL!$AU$7+AK25*CAL!$AU$8+AS25*CAL!$AU$9</f>
        <v>0</v>
      </c>
      <c r="BL25" s="245" t="str">
        <f>IF(BK25&lt;=ESCALA!$I$7,"NI",IF(BK25&lt;=ESCALA!$I$8,"EP",IF(BK25&lt;=ESCALA!$I$9,"C",IF(BK25&lt;=ESCALA!$I$10,"R","E"))))</f>
        <v>NI</v>
      </c>
      <c r="BM25" s="121">
        <f>F25*CAL!$AV$4+N25*CAL!$AV$5+V25*CAL!$AV$6+AD25*CAL!$AV$7+AL25*CAL!$AV$8+AT25*CAL!$AV$9</f>
        <v>0</v>
      </c>
      <c r="BN25" s="245" t="str">
        <f>IF(BM25&lt;=ESCALA!$I$7,"NI",IF(BM25&lt;=ESCALA!$I$8,"EP",IF(BM25&lt;=ESCALA!$I$9,"C",IF(BM25&lt;=ESCALA!$I$10,"R","E"))))</f>
        <v>NI</v>
      </c>
      <c r="BO25" s="121">
        <f>G25*CAL!$AW$4+O25*CAL!$AW$5+W25*CAL!$AW$6+AE25*CAL!$AW$7+AM25*CAL!$AW$8+AU25*CAL!$AW$9</f>
        <v>0</v>
      </c>
      <c r="BP25" s="245" t="str">
        <f>IF(BO25&lt;=ESCALA!$I$7,"NI",IF(BO25&lt;=ESCALA!$I$8,"EP",IF(BO25&lt;=ESCALA!$I$9,"C",IF(BO25&lt;=ESCALA!$I$10,"R","E"))))</f>
        <v>NI</v>
      </c>
      <c r="BQ25" s="121">
        <f>H25*CAL!$AX$4+P25*CAL!$AX$5+X25*CAL!$AX$6+AF25*CAL!$AX$7+AN25*CAL!$AX$8+AV25*CAL!$AX$9</f>
        <v>0</v>
      </c>
      <c r="BR25" s="245" t="str">
        <f>IF(BQ25&lt;=ESCALA!$I$7,"NI",IF(BQ25&lt;=ESCALA!$I$8,"EP",IF(BQ25&lt;=ESCALA!$I$9,"C",IF(BQ25&lt;=ESCALA!$I$10,"R","E"))))</f>
        <v>NI</v>
      </c>
      <c r="BS25" s="121">
        <f>I25*CAL!$AY$4+Q25*CAL!$AY$5+Y25*CAL!$AY$6+AG25*CAL!$AY$7+AO25*CAL!$AY$8+AW25*CAL!$AY$9</f>
        <v>0</v>
      </c>
      <c r="BT25" s="245" t="str">
        <f>IF(BS25&lt;=ESCALA!$I$7,"NI",IF(BS25&lt;=ESCALA!$I$8,"EP",IF(BS25&lt;=ESCALA!$I$9,"C",IF(BS25&lt;=ESCALA!$I$10,"R","E"))))</f>
        <v>NI</v>
      </c>
      <c r="BU25" s="121">
        <f>J25*CAL!$AZ$4+R25*CAL!$AZ$5+Z25*CAL!$AZ$6+AH25*CAL!$AZ$7+AP25*CAL!$AZ$8+AX25*CAL!$AZ$9</f>
        <v>0</v>
      </c>
      <c r="BV25" s="245" t="str">
        <f>IF(BU25&lt;=ESCALA!$I$7,"NI",IF(BU25&lt;=ESCALA!$I$8,"EP",IF(BU25&lt;=ESCALA!$I$9,"C",IF(BU25&lt;=ESCALA!$I$10,"R","E"))))</f>
        <v>NI</v>
      </c>
    </row>
    <row r="26" spans="1:74" ht="23.1" customHeight="1">
      <c r="A26" s="18">
        <v>17</v>
      </c>
      <c r="B26" s="132" t="s">
        <v>53</v>
      </c>
      <c r="C26" s="25"/>
      <c r="D26" s="20"/>
      <c r="E26" s="25"/>
      <c r="F26" s="25"/>
      <c r="G26" s="25"/>
      <c r="H26" s="25"/>
      <c r="I26" s="25"/>
      <c r="J26" s="26"/>
      <c r="K26" s="24"/>
      <c r="L26" s="20"/>
      <c r="M26" s="25"/>
      <c r="N26" s="25"/>
      <c r="O26" s="25"/>
      <c r="P26" s="25"/>
      <c r="Q26" s="25"/>
      <c r="R26" s="26"/>
      <c r="S26" s="24"/>
      <c r="T26" s="20"/>
      <c r="U26" s="25"/>
      <c r="V26" s="25"/>
      <c r="W26" s="25"/>
      <c r="X26" s="25"/>
      <c r="Y26" s="25"/>
      <c r="Z26" s="26"/>
      <c r="AA26" s="24"/>
      <c r="AB26" s="20"/>
      <c r="AC26" s="25"/>
      <c r="AD26" s="25"/>
      <c r="AE26" s="25"/>
      <c r="AF26" s="25"/>
      <c r="AG26" s="25"/>
      <c r="AH26" s="26"/>
      <c r="AI26" s="24"/>
      <c r="AJ26" s="20"/>
      <c r="AK26" s="25"/>
      <c r="AL26" s="25"/>
      <c r="AM26" s="25"/>
      <c r="AN26" s="25"/>
      <c r="AO26" s="25"/>
      <c r="AP26" s="26"/>
      <c r="AQ26" s="24"/>
      <c r="AR26" s="20"/>
      <c r="AS26" s="25"/>
      <c r="AT26" s="25"/>
      <c r="AU26" s="25"/>
      <c r="AV26" s="25"/>
      <c r="AW26" s="25"/>
      <c r="AX26" s="26"/>
      <c r="AY26" s="107"/>
      <c r="AZ26" s="107"/>
      <c r="BA26" s="107"/>
      <c r="BB26" s="107"/>
      <c r="BC26" s="107"/>
      <c r="BD26" s="107"/>
      <c r="BE26" s="107"/>
      <c r="BF26" s="107"/>
      <c r="BG26" s="124">
        <f>C26*CAL!$AS$4+K26*CAL!$AS$5+S26*CAL!$AS$6+AA26*CAL!$AS$7+'C.C (EP)'!AI26*CAL!$AS$8+AQ26*CAL!$AS$9</f>
        <v>0</v>
      </c>
      <c r="BH26" s="245" t="str">
        <f>IF(BG26&lt;=ESCALA!$I$7,"NI",IF(BG26&lt;=ESCALA!$I$8,"EP",IF(BG26&lt;=ESCALA!$I$9,"C",IF(BG26&lt;=ESCALA!$I$10,"R","E"))))</f>
        <v>NI</v>
      </c>
      <c r="BI26" s="121">
        <f>D26*CAL!$AT$4+L26*CAL!$AT$5+T26*CAL!$AT$6+AB26*CAL!$AT$7+AJ26*CAL!$AT$8+AR26*CAL!$AT$9</f>
        <v>0</v>
      </c>
      <c r="BJ26" s="245" t="str">
        <f>IF(BI26&lt;=ESCALA!$I$7,"NI",IF(BI26&lt;=ESCALA!$I$8,"EP",IF(BI26&lt;=ESCALA!$I$9,"C",IF(BI26&lt;=ESCALA!$I$10,"R","E"))))</f>
        <v>NI</v>
      </c>
      <c r="BK26" s="121">
        <f>E26*CAL!$AU$4+M26*CAL!$AU$5+U26*CAL!$AU$6+AC26*CAL!$AU$7+AK26*CAL!$AU$8+AS26*CAL!$AU$9</f>
        <v>0</v>
      </c>
      <c r="BL26" s="245" t="str">
        <f>IF(BK26&lt;=ESCALA!$I$7,"NI",IF(BK26&lt;=ESCALA!$I$8,"EP",IF(BK26&lt;=ESCALA!$I$9,"C",IF(BK26&lt;=ESCALA!$I$10,"R","E"))))</f>
        <v>NI</v>
      </c>
      <c r="BM26" s="121">
        <f>F26*CAL!$AV$4+N26*CAL!$AV$5+V26*CAL!$AV$6+AD26*CAL!$AV$7+AL26*CAL!$AV$8+AT26*CAL!$AV$9</f>
        <v>0</v>
      </c>
      <c r="BN26" s="245" t="str">
        <f>IF(BM26&lt;=ESCALA!$I$7,"NI",IF(BM26&lt;=ESCALA!$I$8,"EP",IF(BM26&lt;=ESCALA!$I$9,"C",IF(BM26&lt;=ESCALA!$I$10,"R","E"))))</f>
        <v>NI</v>
      </c>
      <c r="BO26" s="121">
        <f>G26*CAL!$AW$4+O26*CAL!$AW$5+W26*CAL!$AW$6+AE26*CAL!$AW$7+AM26*CAL!$AW$8+AU26*CAL!$AW$9</f>
        <v>0</v>
      </c>
      <c r="BP26" s="245" t="str">
        <f>IF(BO26&lt;=ESCALA!$I$7,"NI",IF(BO26&lt;=ESCALA!$I$8,"EP",IF(BO26&lt;=ESCALA!$I$9,"C",IF(BO26&lt;=ESCALA!$I$10,"R","E"))))</f>
        <v>NI</v>
      </c>
      <c r="BQ26" s="121">
        <f>H26*CAL!$AX$4+P26*CAL!$AX$5+X26*CAL!$AX$6+AF26*CAL!$AX$7+AN26*CAL!$AX$8+AV26*CAL!$AX$9</f>
        <v>0</v>
      </c>
      <c r="BR26" s="245" t="str">
        <f>IF(BQ26&lt;=ESCALA!$I$7,"NI",IF(BQ26&lt;=ESCALA!$I$8,"EP",IF(BQ26&lt;=ESCALA!$I$9,"C",IF(BQ26&lt;=ESCALA!$I$10,"R","E"))))</f>
        <v>NI</v>
      </c>
      <c r="BS26" s="121">
        <f>I26*CAL!$AY$4+Q26*CAL!$AY$5+Y26*CAL!$AY$6+AG26*CAL!$AY$7+AO26*CAL!$AY$8+AW26*CAL!$AY$9</f>
        <v>0</v>
      </c>
      <c r="BT26" s="245" t="str">
        <f>IF(BS26&lt;=ESCALA!$I$7,"NI",IF(BS26&lt;=ESCALA!$I$8,"EP",IF(BS26&lt;=ESCALA!$I$9,"C",IF(BS26&lt;=ESCALA!$I$10,"R","E"))))</f>
        <v>NI</v>
      </c>
      <c r="BU26" s="121">
        <f>J26*CAL!$AZ$4+R26*CAL!$AZ$5+Z26*CAL!$AZ$6+AH26*CAL!$AZ$7+AP26*CAL!$AZ$8+AX26*CAL!$AZ$9</f>
        <v>0</v>
      </c>
      <c r="BV26" s="245" t="str">
        <f>IF(BU26&lt;=ESCALA!$I$7,"NI",IF(BU26&lt;=ESCALA!$I$8,"EP",IF(BU26&lt;=ESCALA!$I$9,"C",IF(BU26&lt;=ESCALA!$I$10,"R","E"))))</f>
        <v>NI</v>
      </c>
    </row>
    <row r="27" spans="1:74" ht="23.1" customHeight="1">
      <c r="A27" s="12">
        <v>18</v>
      </c>
      <c r="B27" s="112" t="s">
        <v>54</v>
      </c>
      <c r="C27" s="16"/>
      <c r="D27" s="15"/>
      <c r="E27" s="16"/>
      <c r="F27" s="16"/>
      <c r="G27" s="16"/>
      <c r="H27" s="16"/>
      <c r="I27" s="16"/>
      <c r="J27" s="17"/>
      <c r="K27" s="23"/>
      <c r="L27" s="15"/>
      <c r="M27" s="16"/>
      <c r="N27" s="16"/>
      <c r="O27" s="16"/>
      <c r="P27" s="16"/>
      <c r="Q27" s="16"/>
      <c r="R27" s="17"/>
      <c r="S27" s="23"/>
      <c r="T27" s="15"/>
      <c r="U27" s="16"/>
      <c r="V27" s="16"/>
      <c r="W27" s="16"/>
      <c r="X27" s="16"/>
      <c r="Y27" s="16"/>
      <c r="Z27" s="17"/>
      <c r="AA27" s="23"/>
      <c r="AB27" s="15"/>
      <c r="AC27" s="16"/>
      <c r="AD27" s="16"/>
      <c r="AE27" s="16"/>
      <c r="AF27" s="16"/>
      <c r="AG27" s="16"/>
      <c r="AH27" s="17"/>
      <c r="AI27" s="23"/>
      <c r="AJ27" s="15"/>
      <c r="AK27" s="16"/>
      <c r="AL27" s="16"/>
      <c r="AM27" s="16"/>
      <c r="AN27" s="16"/>
      <c r="AO27" s="16"/>
      <c r="AP27" s="17"/>
      <c r="AQ27" s="23"/>
      <c r="AR27" s="15"/>
      <c r="AS27" s="16"/>
      <c r="AT27" s="16"/>
      <c r="AU27" s="16"/>
      <c r="AV27" s="16"/>
      <c r="AW27" s="16"/>
      <c r="AX27" s="17"/>
      <c r="AY27" s="109"/>
      <c r="AZ27" s="109"/>
      <c r="BA27" s="109"/>
      <c r="BB27" s="109"/>
      <c r="BC27" s="109"/>
      <c r="BD27" s="109"/>
      <c r="BE27" s="109"/>
      <c r="BF27" s="109"/>
      <c r="BG27" s="124">
        <f>C27*CAL!$AS$4+K27*CAL!$AS$5+S27*CAL!$AS$6+AA27*CAL!$AS$7+'C.C (EP)'!AI27*CAL!$AS$8+AQ27*CAL!$AS$9</f>
        <v>0</v>
      </c>
      <c r="BH27" s="245" t="str">
        <f>IF(BG27&lt;=ESCALA!$I$7,"NI",IF(BG27&lt;=ESCALA!$I$8,"EP",IF(BG27&lt;=ESCALA!$I$9,"C",IF(BG27&lt;=ESCALA!$I$10,"R","E"))))</f>
        <v>NI</v>
      </c>
      <c r="BI27" s="121">
        <f>D27*CAL!$AT$4+L27*CAL!$AT$5+T27*CAL!$AT$6+AB27*CAL!$AT$7+AJ27*CAL!$AT$8+AR27*CAL!$AT$9</f>
        <v>0</v>
      </c>
      <c r="BJ27" s="245" t="str">
        <f>IF(BI27&lt;=ESCALA!$I$7,"NI",IF(BI27&lt;=ESCALA!$I$8,"EP",IF(BI27&lt;=ESCALA!$I$9,"C",IF(BI27&lt;=ESCALA!$I$10,"R","E"))))</f>
        <v>NI</v>
      </c>
      <c r="BK27" s="121">
        <f>E27*CAL!$AU$4+M27*CAL!$AU$5+U27*CAL!$AU$6+AC27*CAL!$AU$7+AK27*CAL!$AU$8+AS27*CAL!$AU$9</f>
        <v>0</v>
      </c>
      <c r="BL27" s="245" t="str">
        <f>IF(BK27&lt;=ESCALA!$I$7,"NI",IF(BK27&lt;=ESCALA!$I$8,"EP",IF(BK27&lt;=ESCALA!$I$9,"C",IF(BK27&lt;=ESCALA!$I$10,"R","E"))))</f>
        <v>NI</v>
      </c>
      <c r="BM27" s="121">
        <f>F27*CAL!$AV$4+N27*CAL!$AV$5+V27*CAL!$AV$6+AD27*CAL!$AV$7+AL27*CAL!$AV$8+AT27*CAL!$AV$9</f>
        <v>0</v>
      </c>
      <c r="BN27" s="245" t="str">
        <f>IF(BM27&lt;=ESCALA!$I$7,"NI",IF(BM27&lt;=ESCALA!$I$8,"EP",IF(BM27&lt;=ESCALA!$I$9,"C",IF(BM27&lt;=ESCALA!$I$10,"R","E"))))</f>
        <v>NI</v>
      </c>
      <c r="BO27" s="121">
        <f>G27*CAL!$AW$4+O27*CAL!$AW$5+W27*CAL!$AW$6+AE27*CAL!$AW$7+AM27*CAL!$AW$8+AU27*CAL!$AW$9</f>
        <v>0</v>
      </c>
      <c r="BP27" s="245" t="str">
        <f>IF(BO27&lt;=ESCALA!$I$7,"NI",IF(BO27&lt;=ESCALA!$I$8,"EP",IF(BO27&lt;=ESCALA!$I$9,"C",IF(BO27&lt;=ESCALA!$I$10,"R","E"))))</f>
        <v>NI</v>
      </c>
      <c r="BQ27" s="121">
        <f>H27*CAL!$AX$4+P27*CAL!$AX$5+X27*CAL!$AX$6+AF27*CAL!$AX$7+AN27*CAL!$AX$8+AV27*CAL!$AX$9</f>
        <v>0</v>
      </c>
      <c r="BR27" s="245" t="str">
        <f>IF(BQ27&lt;=ESCALA!$I$7,"NI",IF(BQ27&lt;=ESCALA!$I$8,"EP",IF(BQ27&lt;=ESCALA!$I$9,"C",IF(BQ27&lt;=ESCALA!$I$10,"R","E"))))</f>
        <v>NI</v>
      </c>
      <c r="BS27" s="121">
        <f>I27*CAL!$AY$4+Q27*CAL!$AY$5+Y27*CAL!$AY$6+AG27*CAL!$AY$7+AO27*CAL!$AY$8+AW27*CAL!$AY$9</f>
        <v>0</v>
      </c>
      <c r="BT27" s="245" t="str">
        <f>IF(BS27&lt;=ESCALA!$I$7,"NI",IF(BS27&lt;=ESCALA!$I$8,"EP",IF(BS27&lt;=ESCALA!$I$9,"C",IF(BS27&lt;=ESCALA!$I$10,"R","E"))))</f>
        <v>NI</v>
      </c>
      <c r="BU27" s="121">
        <f>J27*CAL!$AZ$4+R27*CAL!$AZ$5+Z27*CAL!$AZ$6+AH27*CAL!$AZ$7+AP27*CAL!$AZ$8+AX27*CAL!$AZ$9</f>
        <v>0</v>
      </c>
      <c r="BV27" s="245" t="str">
        <f>IF(BU27&lt;=ESCALA!$I$7,"NI",IF(BU27&lt;=ESCALA!$I$8,"EP",IF(BU27&lt;=ESCALA!$I$9,"C",IF(BU27&lt;=ESCALA!$I$10,"R","E"))))</f>
        <v>NI</v>
      </c>
    </row>
    <row r="28" spans="1:74" ht="23.1" customHeight="1">
      <c r="A28" s="18">
        <v>19</v>
      </c>
      <c r="B28" s="132" t="s">
        <v>55</v>
      </c>
      <c r="C28" s="25"/>
      <c r="D28" s="20"/>
      <c r="E28" s="25"/>
      <c r="F28" s="25"/>
      <c r="G28" s="25"/>
      <c r="H28" s="25"/>
      <c r="I28" s="25"/>
      <c r="J28" s="26"/>
      <c r="K28" s="24"/>
      <c r="L28" s="20"/>
      <c r="M28" s="25"/>
      <c r="N28" s="25"/>
      <c r="O28" s="25"/>
      <c r="P28" s="25"/>
      <c r="Q28" s="25"/>
      <c r="R28" s="26"/>
      <c r="S28" s="24"/>
      <c r="T28" s="20"/>
      <c r="U28" s="25"/>
      <c r="V28" s="25"/>
      <c r="W28" s="25"/>
      <c r="X28" s="25"/>
      <c r="Y28" s="25"/>
      <c r="Z28" s="26"/>
      <c r="AA28" s="24"/>
      <c r="AB28" s="20"/>
      <c r="AC28" s="25"/>
      <c r="AD28" s="25"/>
      <c r="AE28" s="25"/>
      <c r="AF28" s="25"/>
      <c r="AG28" s="25"/>
      <c r="AH28" s="26"/>
      <c r="AI28" s="24"/>
      <c r="AJ28" s="20"/>
      <c r="AK28" s="25"/>
      <c r="AL28" s="25"/>
      <c r="AM28" s="25"/>
      <c r="AN28" s="25"/>
      <c r="AO28" s="25"/>
      <c r="AP28" s="26"/>
      <c r="AQ28" s="24"/>
      <c r="AR28" s="20"/>
      <c r="AS28" s="25"/>
      <c r="AT28" s="25"/>
      <c r="AU28" s="25"/>
      <c r="AV28" s="25"/>
      <c r="AW28" s="25"/>
      <c r="AX28" s="26"/>
      <c r="AY28" s="107"/>
      <c r="AZ28" s="107"/>
      <c r="BA28" s="107"/>
      <c r="BB28" s="107"/>
      <c r="BC28" s="107"/>
      <c r="BD28" s="107"/>
      <c r="BE28" s="107"/>
      <c r="BF28" s="107"/>
      <c r="BG28" s="124">
        <f>C28*CAL!$AS$4+K28*CAL!$AS$5+S28*CAL!$AS$6+AA28*CAL!$AS$7+'C.C (EP)'!AI28*CAL!$AS$8+AQ28*CAL!$AS$9</f>
        <v>0</v>
      </c>
      <c r="BH28" s="245" t="str">
        <f>IF(BG28&lt;=ESCALA!$I$7,"NI",IF(BG28&lt;=ESCALA!$I$8,"EP",IF(BG28&lt;=ESCALA!$I$9,"C",IF(BG28&lt;=ESCALA!$I$10,"R","E"))))</f>
        <v>NI</v>
      </c>
      <c r="BI28" s="121">
        <f>D28*CAL!$AT$4+L28*CAL!$AT$5+T28*CAL!$AT$6+AB28*CAL!$AT$7+AJ28*CAL!$AT$8+AR28*CAL!$AT$9</f>
        <v>0</v>
      </c>
      <c r="BJ28" s="245" t="str">
        <f>IF(BI28&lt;=ESCALA!$I$7,"NI",IF(BI28&lt;=ESCALA!$I$8,"EP",IF(BI28&lt;=ESCALA!$I$9,"C",IF(BI28&lt;=ESCALA!$I$10,"R","E"))))</f>
        <v>NI</v>
      </c>
      <c r="BK28" s="121">
        <f>E28*CAL!$AU$4+M28*CAL!$AU$5+U28*CAL!$AU$6+AC28*CAL!$AU$7+AK28*CAL!$AU$8+AS28*CAL!$AU$9</f>
        <v>0</v>
      </c>
      <c r="BL28" s="245" t="str">
        <f>IF(BK28&lt;=ESCALA!$I$7,"NI",IF(BK28&lt;=ESCALA!$I$8,"EP",IF(BK28&lt;=ESCALA!$I$9,"C",IF(BK28&lt;=ESCALA!$I$10,"R","E"))))</f>
        <v>NI</v>
      </c>
      <c r="BM28" s="121">
        <f>F28*CAL!$AV$4+N28*CAL!$AV$5+V28*CAL!$AV$6+AD28*CAL!$AV$7+AL28*CAL!$AV$8+AT28*CAL!$AV$9</f>
        <v>0</v>
      </c>
      <c r="BN28" s="245" t="str">
        <f>IF(BM28&lt;=ESCALA!$I$7,"NI",IF(BM28&lt;=ESCALA!$I$8,"EP",IF(BM28&lt;=ESCALA!$I$9,"C",IF(BM28&lt;=ESCALA!$I$10,"R","E"))))</f>
        <v>NI</v>
      </c>
      <c r="BO28" s="121">
        <f>G28*CAL!$AW$4+O28*CAL!$AW$5+W28*CAL!$AW$6+AE28*CAL!$AW$7+AM28*CAL!$AW$8+AU28*CAL!$AW$9</f>
        <v>0</v>
      </c>
      <c r="BP28" s="245" t="str">
        <f>IF(BO28&lt;=ESCALA!$I$7,"NI",IF(BO28&lt;=ESCALA!$I$8,"EP",IF(BO28&lt;=ESCALA!$I$9,"C",IF(BO28&lt;=ESCALA!$I$10,"R","E"))))</f>
        <v>NI</v>
      </c>
      <c r="BQ28" s="121">
        <f>H28*CAL!$AX$4+P28*CAL!$AX$5+X28*CAL!$AX$6+AF28*CAL!$AX$7+AN28*CAL!$AX$8+AV28*CAL!$AX$9</f>
        <v>0</v>
      </c>
      <c r="BR28" s="245" t="str">
        <f>IF(BQ28&lt;=ESCALA!$I$7,"NI",IF(BQ28&lt;=ESCALA!$I$8,"EP",IF(BQ28&lt;=ESCALA!$I$9,"C",IF(BQ28&lt;=ESCALA!$I$10,"R","E"))))</f>
        <v>NI</v>
      </c>
      <c r="BS28" s="121">
        <f>I28*CAL!$AY$4+Q28*CAL!$AY$5+Y28*CAL!$AY$6+AG28*CAL!$AY$7+AO28*CAL!$AY$8+AW28*CAL!$AY$9</f>
        <v>0</v>
      </c>
      <c r="BT28" s="245" t="str">
        <f>IF(BS28&lt;=ESCALA!$I$7,"NI",IF(BS28&lt;=ESCALA!$I$8,"EP",IF(BS28&lt;=ESCALA!$I$9,"C",IF(BS28&lt;=ESCALA!$I$10,"R","E"))))</f>
        <v>NI</v>
      </c>
      <c r="BU28" s="121">
        <f>J28*CAL!$AZ$4+R28*CAL!$AZ$5+Z28*CAL!$AZ$6+AH28*CAL!$AZ$7+AP28*CAL!$AZ$8+AX28*CAL!$AZ$9</f>
        <v>0</v>
      </c>
      <c r="BV28" s="245" t="str">
        <f>IF(BU28&lt;=ESCALA!$I$7,"NI",IF(BU28&lt;=ESCALA!$I$8,"EP",IF(BU28&lt;=ESCALA!$I$9,"C",IF(BU28&lt;=ESCALA!$I$10,"R","E"))))</f>
        <v>NI</v>
      </c>
    </row>
    <row r="29" spans="1:74" ht="23.1" customHeight="1">
      <c r="A29" s="12">
        <v>20</v>
      </c>
      <c r="B29" s="112" t="s">
        <v>56</v>
      </c>
      <c r="C29" s="16"/>
      <c r="D29" s="15"/>
      <c r="E29" s="16"/>
      <c r="F29" s="16"/>
      <c r="G29" s="16"/>
      <c r="H29" s="16"/>
      <c r="I29" s="16"/>
      <c r="J29" s="17"/>
      <c r="K29" s="23"/>
      <c r="L29" s="15"/>
      <c r="M29" s="16"/>
      <c r="N29" s="16"/>
      <c r="O29" s="16"/>
      <c r="P29" s="16"/>
      <c r="Q29" s="16"/>
      <c r="R29" s="17"/>
      <c r="S29" s="23"/>
      <c r="T29" s="15"/>
      <c r="U29" s="16"/>
      <c r="V29" s="16"/>
      <c r="W29" s="16"/>
      <c r="X29" s="16"/>
      <c r="Y29" s="16"/>
      <c r="Z29" s="17"/>
      <c r="AA29" s="23"/>
      <c r="AB29" s="15"/>
      <c r="AC29" s="16"/>
      <c r="AD29" s="16"/>
      <c r="AE29" s="16"/>
      <c r="AF29" s="16"/>
      <c r="AG29" s="16"/>
      <c r="AH29" s="17"/>
      <c r="AI29" s="23"/>
      <c r="AJ29" s="15"/>
      <c r="AK29" s="16"/>
      <c r="AL29" s="16"/>
      <c r="AM29" s="16"/>
      <c r="AN29" s="16"/>
      <c r="AO29" s="16"/>
      <c r="AP29" s="17"/>
      <c r="AQ29" s="23"/>
      <c r="AR29" s="15"/>
      <c r="AS29" s="16"/>
      <c r="AT29" s="16"/>
      <c r="AU29" s="16"/>
      <c r="AV29" s="16"/>
      <c r="AW29" s="16"/>
      <c r="AX29" s="17"/>
      <c r="AY29" s="109"/>
      <c r="AZ29" s="109"/>
      <c r="BA29" s="109"/>
      <c r="BB29" s="109"/>
      <c r="BC29" s="109"/>
      <c r="BD29" s="109"/>
      <c r="BE29" s="109"/>
      <c r="BF29" s="109"/>
      <c r="BG29" s="124">
        <f>C29*CAL!$AS$4+K29*CAL!$AS$5+S29*CAL!$AS$6+AA29*CAL!$AS$7+'C.C (EP)'!AI29*CAL!$AS$8+AQ29*CAL!$AS$9</f>
        <v>0</v>
      </c>
      <c r="BH29" s="245" t="str">
        <f>IF(BG29&lt;=ESCALA!$I$7,"NI",IF(BG29&lt;=ESCALA!$I$8,"EP",IF(BG29&lt;=ESCALA!$I$9,"C",IF(BG29&lt;=ESCALA!$I$10,"R","E"))))</f>
        <v>NI</v>
      </c>
      <c r="BI29" s="121">
        <f>D29*CAL!$AT$4+L29*CAL!$AT$5+T29*CAL!$AT$6+AB29*CAL!$AT$7+AJ29*CAL!$AT$8+AR29*CAL!$AT$9</f>
        <v>0</v>
      </c>
      <c r="BJ29" s="245" t="str">
        <f>IF(BI29&lt;=ESCALA!$I$7,"NI",IF(BI29&lt;=ESCALA!$I$8,"EP",IF(BI29&lt;=ESCALA!$I$9,"C",IF(BI29&lt;=ESCALA!$I$10,"R","E"))))</f>
        <v>NI</v>
      </c>
      <c r="BK29" s="121">
        <f>E29*CAL!$AU$4+M29*CAL!$AU$5+U29*CAL!$AU$6+AC29*CAL!$AU$7+AK29*CAL!$AU$8+AS29*CAL!$AU$9</f>
        <v>0</v>
      </c>
      <c r="BL29" s="245" t="str">
        <f>IF(BK29&lt;=ESCALA!$I$7,"NI",IF(BK29&lt;=ESCALA!$I$8,"EP",IF(BK29&lt;=ESCALA!$I$9,"C",IF(BK29&lt;=ESCALA!$I$10,"R","E"))))</f>
        <v>NI</v>
      </c>
      <c r="BM29" s="121">
        <f>F29*CAL!$AV$4+N29*CAL!$AV$5+V29*CAL!$AV$6+AD29*CAL!$AV$7+AL29*CAL!$AV$8+AT29*CAL!$AV$9</f>
        <v>0</v>
      </c>
      <c r="BN29" s="245" t="str">
        <f>IF(BM29&lt;=ESCALA!$I$7,"NI",IF(BM29&lt;=ESCALA!$I$8,"EP",IF(BM29&lt;=ESCALA!$I$9,"C",IF(BM29&lt;=ESCALA!$I$10,"R","E"))))</f>
        <v>NI</v>
      </c>
      <c r="BO29" s="121">
        <f>G29*CAL!$AW$4+O29*CAL!$AW$5+W29*CAL!$AW$6+AE29*CAL!$AW$7+AM29*CAL!$AW$8+AU29*CAL!$AW$9</f>
        <v>0</v>
      </c>
      <c r="BP29" s="245" t="str">
        <f>IF(BO29&lt;=ESCALA!$I$7,"NI",IF(BO29&lt;=ESCALA!$I$8,"EP",IF(BO29&lt;=ESCALA!$I$9,"C",IF(BO29&lt;=ESCALA!$I$10,"R","E"))))</f>
        <v>NI</v>
      </c>
      <c r="BQ29" s="121">
        <f>H29*CAL!$AX$4+P29*CAL!$AX$5+X29*CAL!$AX$6+AF29*CAL!$AX$7+AN29*CAL!$AX$8+AV29*CAL!$AX$9</f>
        <v>0</v>
      </c>
      <c r="BR29" s="245" t="str">
        <f>IF(BQ29&lt;=ESCALA!$I$7,"NI",IF(BQ29&lt;=ESCALA!$I$8,"EP",IF(BQ29&lt;=ESCALA!$I$9,"C",IF(BQ29&lt;=ESCALA!$I$10,"R","E"))))</f>
        <v>NI</v>
      </c>
      <c r="BS29" s="121">
        <f>I29*CAL!$AY$4+Q29*CAL!$AY$5+Y29*CAL!$AY$6+AG29*CAL!$AY$7+AO29*CAL!$AY$8+AW29*CAL!$AY$9</f>
        <v>0</v>
      </c>
      <c r="BT29" s="245" t="str">
        <f>IF(BS29&lt;=ESCALA!$I$7,"NI",IF(BS29&lt;=ESCALA!$I$8,"EP",IF(BS29&lt;=ESCALA!$I$9,"C",IF(BS29&lt;=ESCALA!$I$10,"R","E"))))</f>
        <v>NI</v>
      </c>
      <c r="BU29" s="121">
        <f>J29*CAL!$AZ$4+R29*CAL!$AZ$5+Z29*CAL!$AZ$6+AH29*CAL!$AZ$7+AP29*CAL!$AZ$8+AX29*CAL!$AZ$9</f>
        <v>0</v>
      </c>
      <c r="BV29" s="245" t="str">
        <f>IF(BU29&lt;=ESCALA!$I$7,"NI",IF(BU29&lt;=ESCALA!$I$8,"EP",IF(BU29&lt;=ESCALA!$I$9,"C",IF(BU29&lt;=ESCALA!$I$10,"R","E"))))</f>
        <v>NI</v>
      </c>
    </row>
    <row r="30" spans="1:74" ht="23.1" customHeight="1">
      <c r="A30" s="18">
        <v>21</v>
      </c>
      <c r="B30" s="132" t="s">
        <v>57</v>
      </c>
      <c r="C30" s="25"/>
      <c r="D30" s="20"/>
      <c r="E30" s="25"/>
      <c r="F30" s="25"/>
      <c r="G30" s="25"/>
      <c r="H30" s="25"/>
      <c r="I30" s="25"/>
      <c r="J30" s="26"/>
      <c r="K30" s="24"/>
      <c r="L30" s="20"/>
      <c r="M30" s="25"/>
      <c r="N30" s="25"/>
      <c r="O30" s="25"/>
      <c r="P30" s="25"/>
      <c r="Q30" s="25"/>
      <c r="R30" s="26"/>
      <c r="S30" s="24"/>
      <c r="T30" s="20"/>
      <c r="U30" s="25"/>
      <c r="V30" s="25"/>
      <c r="W30" s="25"/>
      <c r="X30" s="25"/>
      <c r="Y30" s="25"/>
      <c r="Z30" s="26"/>
      <c r="AA30" s="24"/>
      <c r="AB30" s="20"/>
      <c r="AC30" s="25"/>
      <c r="AD30" s="25"/>
      <c r="AE30" s="25"/>
      <c r="AF30" s="25"/>
      <c r="AG30" s="25"/>
      <c r="AH30" s="26"/>
      <c r="AI30" s="24"/>
      <c r="AJ30" s="20"/>
      <c r="AK30" s="25"/>
      <c r="AL30" s="25"/>
      <c r="AM30" s="25"/>
      <c r="AN30" s="25"/>
      <c r="AO30" s="25"/>
      <c r="AP30" s="26"/>
      <c r="AQ30" s="24"/>
      <c r="AR30" s="20"/>
      <c r="AS30" s="25"/>
      <c r="AT30" s="25"/>
      <c r="AU30" s="25"/>
      <c r="AV30" s="25"/>
      <c r="AW30" s="25"/>
      <c r="AX30" s="26"/>
      <c r="AY30" s="107"/>
      <c r="AZ30" s="107"/>
      <c r="BA30" s="107"/>
      <c r="BB30" s="107"/>
      <c r="BC30" s="107"/>
      <c r="BD30" s="107"/>
      <c r="BE30" s="107"/>
      <c r="BF30" s="107"/>
      <c r="BG30" s="124">
        <f>C30*CAL!$AS$4+K30*CAL!$AS$5+S30*CAL!$AS$6+AA30*CAL!$AS$7+'C.C (EP)'!AI30*CAL!$AS$8+AQ30*CAL!$AS$9</f>
        <v>0</v>
      </c>
      <c r="BH30" s="245" t="str">
        <f>IF(BG30&lt;=ESCALA!$I$7,"NI",IF(BG30&lt;=ESCALA!$I$8,"EP",IF(BG30&lt;=ESCALA!$I$9,"C",IF(BG30&lt;=ESCALA!$I$10,"R","E"))))</f>
        <v>NI</v>
      </c>
      <c r="BI30" s="121">
        <f>D30*CAL!$AT$4+L30*CAL!$AT$5+T30*CAL!$AT$6+AB30*CAL!$AT$7+AJ30*CAL!$AT$8+AR30*CAL!$AT$9</f>
        <v>0</v>
      </c>
      <c r="BJ30" s="245" t="str">
        <f>IF(BI30&lt;=ESCALA!$I$7,"NI",IF(BI30&lt;=ESCALA!$I$8,"EP",IF(BI30&lt;=ESCALA!$I$9,"C",IF(BI30&lt;=ESCALA!$I$10,"R","E"))))</f>
        <v>NI</v>
      </c>
      <c r="BK30" s="121">
        <f>E30*CAL!$AU$4+M30*CAL!$AU$5+U30*CAL!$AU$6+AC30*CAL!$AU$7+AK30*CAL!$AU$8+AS30*CAL!$AU$9</f>
        <v>0</v>
      </c>
      <c r="BL30" s="245" t="str">
        <f>IF(BK30&lt;=ESCALA!$I$7,"NI",IF(BK30&lt;=ESCALA!$I$8,"EP",IF(BK30&lt;=ESCALA!$I$9,"C",IF(BK30&lt;=ESCALA!$I$10,"R","E"))))</f>
        <v>NI</v>
      </c>
      <c r="BM30" s="121">
        <f>F30*CAL!$AV$4+N30*CAL!$AV$5+V30*CAL!$AV$6+AD30*CAL!$AV$7+AL30*CAL!$AV$8+AT30*CAL!$AV$9</f>
        <v>0</v>
      </c>
      <c r="BN30" s="245" t="str">
        <f>IF(BM30&lt;=ESCALA!$I$7,"NI",IF(BM30&lt;=ESCALA!$I$8,"EP",IF(BM30&lt;=ESCALA!$I$9,"C",IF(BM30&lt;=ESCALA!$I$10,"R","E"))))</f>
        <v>NI</v>
      </c>
      <c r="BO30" s="121">
        <f>G30*CAL!$AW$4+O30*CAL!$AW$5+W30*CAL!$AW$6+AE30*CAL!$AW$7+AM30*CAL!$AW$8+AU30*CAL!$AW$9</f>
        <v>0</v>
      </c>
      <c r="BP30" s="245" t="str">
        <f>IF(BO30&lt;=ESCALA!$I$7,"NI",IF(BO30&lt;=ESCALA!$I$8,"EP",IF(BO30&lt;=ESCALA!$I$9,"C",IF(BO30&lt;=ESCALA!$I$10,"R","E"))))</f>
        <v>NI</v>
      </c>
      <c r="BQ30" s="121">
        <f>H30*CAL!$AX$4+P30*CAL!$AX$5+X30*CAL!$AX$6+AF30*CAL!$AX$7+AN30*CAL!$AX$8+AV30*CAL!$AX$9</f>
        <v>0</v>
      </c>
      <c r="BR30" s="245" t="str">
        <f>IF(BQ30&lt;=ESCALA!$I$7,"NI",IF(BQ30&lt;=ESCALA!$I$8,"EP",IF(BQ30&lt;=ESCALA!$I$9,"C",IF(BQ30&lt;=ESCALA!$I$10,"R","E"))))</f>
        <v>NI</v>
      </c>
      <c r="BS30" s="121">
        <f>I30*CAL!$AY$4+Q30*CAL!$AY$5+Y30*CAL!$AY$6+AG30*CAL!$AY$7+AO30*CAL!$AY$8+AW30*CAL!$AY$9</f>
        <v>0</v>
      </c>
      <c r="BT30" s="245" t="str">
        <f>IF(BS30&lt;=ESCALA!$I$7,"NI",IF(BS30&lt;=ESCALA!$I$8,"EP",IF(BS30&lt;=ESCALA!$I$9,"C",IF(BS30&lt;=ESCALA!$I$10,"R","E"))))</f>
        <v>NI</v>
      </c>
      <c r="BU30" s="121">
        <f>J30*CAL!$AZ$4+R30*CAL!$AZ$5+Z30*CAL!$AZ$6+AH30*CAL!$AZ$7+AP30*CAL!$AZ$8+AX30*CAL!$AZ$9</f>
        <v>0</v>
      </c>
      <c r="BV30" s="245" t="str">
        <f>IF(BU30&lt;=ESCALA!$I$7,"NI",IF(BU30&lt;=ESCALA!$I$8,"EP",IF(BU30&lt;=ESCALA!$I$9,"C",IF(BU30&lt;=ESCALA!$I$10,"R","E"))))</f>
        <v>NI</v>
      </c>
    </row>
    <row r="31" spans="1:74" ht="23.1" customHeight="1">
      <c r="A31" s="12">
        <v>22</v>
      </c>
      <c r="B31" s="112" t="s">
        <v>58</v>
      </c>
      <c r="C31" s="16"/>
      <c r="D31" s="15"/>
      <c r="E31" s="16"/>
      <c r="F31" s="16"/>
      <c r="G31" s="16"/>
      <c r="H31" s="16"/>
      <c r="I31" s="16"/>
      <c r="J31" s="17"/>
      <c r="K31" s="23"/>
      <c r="L31" s="15"/>
      <c r="M31" s="16"/>
      <c r="N31" s="16"/>
      <c r="O31" s="16"/>
      <c r="P31" s="16"/>
      <c r="Q31" s="16"/>
      <c r="R31" s="17"/>
      <c r="S31" s="23"/>
      <c r="T31" s="15"/>
      <c r="U31" s="16"/>
      <c r="V31" s="16"/>
      <c r="W31" s="16"/>
      <c r="X31" s="16"/>
      <c r="Y31" s="16"/>
      <c r="Z31" s="17"/>
      <c r="AA31" s="23"/>
      <c r="AB31" s="15"/>
      <c r="AC31" s="16"/>
      <c r="AD31" s="16"/>
      <c r="AE31" s="16"/>
      <c r="AF31" s="16"/>
      <c r="AG31" s="16"/>
      <c r="AH31" s="17"/>
      <c r="AI31" s="23"/>
      <c r="AJ31" s="15"/>
      <c r="AK31" s="16"/>
      <c r="AL31" s="16"/>
      <c r="AM31" s="16"/>
      <c r="AN31" s="16"/>
      <c r="AO31" s="16"/>
      <c r="AP31" s="17"/>
      <c r="AQ31" s="23"/>
      <c r="AR31" s="15"/>
      <c r="AS31" s="16"/>
      <c r="AT31" s="16"/>
      <c r="AU31" s="16"/>
      <c r="AV31" s="16"/>
      <c r="AW31" s="16"/>
      <c r="AX31" s="17"/>
      <c r="AY31" s="109"/>
      <c r="AZ31" s="109"/>
      <c r="BA31" s="109"/>
      <c r="BB31" s="109"/>
      <c r="BC31" s="109"/>
      <c r="BD31" s="109"/>
      <c r="BE31" s="109"/>
      <c r="BF31" s="109"/>
      <c r="BG31" s="124">
        <f>C31*CAL!$AS$4+K31*CAL!$AS$5+S31*CAL!$AS$6+AA31*CAL!$AS$7+'C.C (EP)'!AI31*CAL!$AS$8+AQ31*CAL!$AS$9</f>
        <v>0</v>
      </c>
      <c r="BH31" s="245" t="str">
        <f>IF(BG31&lt;=ESCALA!$I$7,"NI",IF(BG31&lt;=ESCALA!$I$8,"EP",IF(BG31&lt;=ESCALA!$I$9,"C",IF(BG31&lt;=ESCALA!$I$10,"R","E"))))</f>
        <v>NI</v>
      </c>
      <c r="BI31" s="121">
        <f>D31*CAL!$AT$4+L31*CAL!$AT$5+T31*CAL!$AT$6+AB31*CAL!$AT$7+AJ31*CAL!$AT$8+AR31*CAL!$AT$9</f>
        <v>0</v>
      </c>
      <c r="BJ31" s="245" t="str">
        <f>IF(BI31&lt;=ESCALA!$I$7,"NI",IF(BI31&lt;=ESCALA!$I$8,"EP",IF(BI31&lt;=ESCALA!$I$9,"C",IF(BI31&lt;=ESCALA!$I$10,"R","E"))))</f>
        <v>NI</v>
      </c>
      <c r="BK31" s="121">
        <f>E31*CAL!$AU$4+M31*CAL!$AU$5+U31*CAL!$AU$6+AC31*CAL!$AU$7+AK31*CAL!$AU$8+AS31*CAL!$AU$9</f>
        <v>0</v>
      </c>
      <c r="BL31" s="245" t="str">
        <f>IF(BK31&lt;=ESCALA!$I$7,"NI",IF(BK31&lt;=ESCALA!$I$8,"EP",IF(BK31&lt;=ESCALA!$I$9,"C",IF(BK31&lt;=ESCALA!$I$10,"R","E"))))</f>
        <v>NI</v>
      </c>
      <c r="BM31" s="121">
        <f>F31*CAL!$AV$4+N31*CAL!$AV$5+V31*CAL!$AV$6+AD31*CAL!$AV$7+AL31*CAL!$AV$8+AT31*CAL!$AV$9</f>
        <v>0</v>
      </c>
      <c r="BN31" s="245" t="str">
        <f>IF(BM31&lt;=ESCALA!$I$7,"NI",IF(BM31&lt;=ESCALA!$I$8,"EP",IF(BM31&lt;=ESCALA!$I$9,"C",IF(BM31&lt;=ESCALA!$I$10,"R","E"))))</f>
        <v>NI</v>
      </c>
      <c r="BO31" s="121">
        <f>G31*CAL!$AW$4+O31*CAL!$AW$5+W31*CAL!$AW$6+AE31*CAL!$AW$7+AM31*CAL!$AW$8+AU31*CAL!$AW$9</f>
        <v>0</v>
      </c>
      <c r="BP31" s="245" t="str">
        <f>IF(BO31&lt;=ESCALA!$I$7,"NI",IF(BO31&lt;=ESCALA!$I$8,"EP",IF(BO31&lt;=ESCALA!$I$9,"C",IF(BO31&lt;=ESCALA!$I$10,"R","E"))))</f>
        <v>NI</v>
      </c>
      <c r="BQ31" s="121">
        <f>H31*CAL!$AX$4+P31*CAL!$AX$5+X31*CAL!$AX$6+AF31*CAL!$AX$7+AN31*CAL!$AX$8+AV31*CAL!$AX$9</f>
        <v>0</v>
      </c>
      <c r="BR31" s="245" t="str">
        <f>IF(BQ31&lt;=ESCALA!$I$7,"NI",IF(BQ31&lt;=ESCALA!$I$8,"EP",IF(BQ31&lt;=ESCALA!$I$9,"C",IF(BQ31&lt;=ESCALA!$I$10,"R","E"))))</f>
        <v>NI</v>
      </c>
      <c r="BS31" s="121">
        <f>I31*CAL!$AY$4+Q31*CAL!$AY$5+Y31*CAL!$AY$6+AG31*CAL!$AY$7+AO31*CAL!$AY$8+AW31*CAL!$AY$9</f>
        <v>0</v>
      </c>
      <c r="BT31" s="245" t="str">
        <f>IF(BS31&lt;=ESCALA!$I$7,"NI",IF(BS31&lt;=ESCALA!$I$8,"EP",IF(BS31&lt;=ESCALA!$I$9,"C",IF(BS31&lt;=ESCALA!$I$10,"R","E"))))</f>
        <v>NI</v>
      </c>
      <c r="BU31" s="121">
        <f>J31*CAL!$AZ$4+R31*CAL!$AZ$5+Z31*CAL!$AZ$6+AH31*CAL!$AZ$7+AP31*CAL!$AZ$8+AX31*CAL!$AZ$9</f>
        <v>0</v>
      </c>
      <c r="BV31" s="245" t="str">
        <f>IF(BU31&lt;=ESCALA!$I$7,"NI",IF(BU31&lt;=ESCALA!$I$8,"EP",IF(BU31&lt;=ESCALA!$I$9,"C",IF(BU31&lt;=ESCALA!$I$10,"R","E"))))</f>
        <v>NI</v>
      </c>
    </row>
    <row r="32" spans="1:74" ht="23.1" customHeight="1">
      <c r="A32" s="18">
        <v>23</v>
      </c>
      <c r="B32" s="132" t="s">
        <v>59</v>
      </c>
      <c r="C32" s="25"/>
      <c r="D32" s="20"/>
      <c r="E32" s="25"/>
      <c r="F32" s="25"/>
      <c r="G32" s="25"/>
      <c r="H32" s="25"/>
      <c r="I32" s="25"/>
      <c r="J32" s="26"/>
      <c r="K32" s="24"/>
      <c r="L32" s="20"/>
      <c r="M32" s="25"/>
      <c r="N32" s="25"/>
      <c r="O32" s="25"/>
      <c r="P32" s="25"/>
      <c r="Q32" s="25"/>
      <c r="R32" s="26"/>
      <c r="S32" s="24"/>
      <c r="T32" s="20"/>
      <c r="U32" s="25"/>
      <c r="V32" s="25"/>
      <c r="W32" s="25"/>
      <c r="X32" s="25"/>
      <c r="Y32" s="25"/>
      <c r="Z32" s="26"/>
      <c r="AA32" s="24"/>
      <c r="AB32" s="20"/>
      <c r="AC32" s="25"/>
      <c r="AD32" s="25"/>
      <c r="AE32" s="25"/>
      <c r="AF32" s="25"/>
      <c r="AG32" s="25"/>
      <c r="AH32" s="26"/>
      <c r="AI32" s="24"/>
      <c r="AJ32" s="20"/>
      <c r="AK32" s="25"/>
      <c r="AL32" s="25"/>
      <c r="AM32" s="25"/>
      <c r="AN32" s="25"/>
      <c r="AO32" s="25"/>
      <c r="AP32" s="26"/>
      <c r="AQ32" s="24"/>
      <c r="AR32" s="20"/>
      <c r="AS32" s="25"/>
      <c r="AT32" s="25"/>
      <c r="AU32" s="25"/>
      <c r="AV32" s="25"/>
      <c r="AW32" s="25"/>
      <c r="AX32" s="26"/>
      <c r="AY32" s="107"/>
      <c r="AZ32" s="107"/>
      <c r="BA32" s="107"/>
      <c r="BB32" s="107"/>
      <c r="BC32" s="107"/>
      <c r="BD32" s="107"/>
      <c r="BE32" s="107"/>
      <c r="BF32" s="107"/>
      <c r="BG32" s="124">
        <f>C32*CAL!$AS$4+K32*CAL!$AS$5+S32*CAL!$AS$6+AA32*CAL!$AS$7+'C.C (EP)'!AI32*CAL!$AS$8+AQ32*CAL!$AS$9</f>
        <v>0</v>
      </c>
      <c r="BH32" s="245" t="str">
        <f>IF(BG32&lt;=ESCALA!$I$7,"NI",IF(BG32&lt;=ESCALA!$I$8,"EP",IF(BG32&lt;=ESCALA!$I$9,"C",IF(BG32&lt;=ESCALA!$I$10,"R","E"))))</f>
        <v>NI</v>
      </c>
      <c r="BI32" s="121">
        <f>D32*CAL!$AT$4+L32*CAL!$AT$5+T32*CAL!$AT$6+AB32*CAL!$AT$7+AJ32*CAL!$AT$8+AR32*CAL!$AT$9</f>
        <v>0</v>
      </c>
      <c r="BJ32" s="245" t="str">
        <f>IF(BI32&lt;=ESCALA!$I$7,"NI",IF(BI32&lt;=ESCALA!$I$8,"EP",IF(BI32&lt;=ESCALA!$I$9,"C",IF(BI32&lt;=ESCALA!$I$10,"R","E"))))</f>
        <v>NI</v>
      </c>
      <c r="BK32" s="121">
        <f>E32*CAL!$AU$4+M32*CAL!$AU$5+U32*CAL!$AU$6+AC32*CAL!$AU$7+AK32*CAL!$AU$8+AS32*CAL!$AU$9</f>
        <v>0</v>
      </c>
      <c r="BL32" s="245" t="str">
        <f>IF(BK32&lt;=ESCALA!$I$7,"NI",IF(BK32&lt;=ESCALA!$I$8,"EP",IF(BK32&lt;=ESCALA!$I$9,"C",IF(BK32&lt;=ESCALA!$I$10,"R","E"))))</f>
        <v>NI</v>
      </c>
      <c r="BM32" s="121">
        <f>F32*CAL!$AV$4+N32*CAL!$AV$5+V32*CAL!$AV$6+AD32*CAL!$AV$7+AL32*CAL!$AV$8+AT32*CAL!$AV$9</f>
        <v>0</v>
      </c>
      <c r="BN32" s="245" t="str">
        <f>IF(BM32&lt;=ESCALA!$I$7,"NI",IF(BM32&lt;=ESCALA!$I$8,"EP",IF(BM32&lt;=ESCALA!$I$9,"C",IF(BM32&lt;=ESCALA!$I$10,"R","E"))))</f>
        <v>NI</v>
      </c>
      <c r="BO32" s="121">
        <f>G32*CAL!$AW$4+O32*CAL!$AW$5+W32*CAL!$AW$6+AE32*CAL!$AW$7+AM32*CAL!$AW$8+AU32*CAL!$AW$9</f>
        <v>0</v>
      </c>
      <c r="BP32" s="245" t="str">
        <f>IF(BO32&lt;=ESCALA!$I$7,"NI",IF(BO32&lt;=ESCALA!$I$8,"EP",IF(BO32&lt;=ESCALA!$I$9,"C",IF(BO32&lt;=ESCALA!$I$10,"R","E"))))</f>
        <v>NI</v>
      </c>
      <c r="BQ32" s="121">
        <f>H32*CAL!$AX$4+P32*CAL!$AX$5+X32*CAL!$AX$6+AF32*CAL!$AX$7+AN32*CAL!$AX$8+AV32*CAL!$AX$9</f>
        <v>0</v>
      </c>
      <c r="BR32" s="245" t="str">
        <f>IF(BQ32&lt;=ESCALA!$I$7,"NI",IF(BQ32&lt;=ESCALA!$I$8,"EP",IF(BQ32&lt;=ESCALA!$I$9,"C",IF(BQ32&lt;=ESCALA!$I$10,"R","E"))))</f>
        <v>NI</v>
      </c>
      <c r="BS32" s="121">
        <f>I32*CAL!$AY$4+Q32*CAL!$AY$5+Y32*CAL!$AY$6+AG32*CAL!$AY$7+AO32*CAL!$AY$8+AW32*CAL!$AY$9</f>
        <v>0</v>
      </c>
      <c r="BT32" s="245" t="str">
        <f>IF(BS32&lt;=ESCALA!$I$7,"NI",IF(BS32&lt;=ESCALA!$I$8,"EP",IF(BS32&lt;=ESCALA!$I$9,"C",IF(BS32&lt;=ESCALA!$I$10,"R","E"))))</f>
        <v>NI</v>
      </c>
      <c r="BU32" s="121">
        <f>J32*CAL!$AZ$4+R32*CAL!$AZ$5+Z32*CAL!$AZ$6+AH32*CAL!$AZ$7+AP32*CAL!$AZ$8+AX32*CAL!$AZ$9</f>
        <v>0</v>
      </c>
      <c r="BV32" s="245" t="str">
        <f>IF(BU32&lt;=ESCALA!$I$7,"NI",IF(BU32&lt;=ESCALA!$I$8,"EP",IF(BU32&lt;=ESCALA!$I$9,"C",IF(BU32&lt;=ESCALA!$I$10,"R","E"))))</f>
        <v>NI</v>
      </c>
    </row>
    <row r="33" spans="1:74" ht="23.1" customHeight="1">
      <c r="A33" s="12">
        <v>24</v>
      </c>
      <c r="B33" s="112" t="s">
        <v>60</v>
      </c>
      <c r="C33" s="16"/>
      <c r="D33" s="15"/>
      <c r="E33" s="16"/>
      <c r="F33" s="16"/>
      <c r="G33" s="16"/>
      <c r="H33" s="16"/>
      <c r="I33" s="16"/>
      <c r="J33" s="17"/>
      <c r="K33" s="23"/>
      <c r="L33" s="15"/>
      <c r="M33" s="16"/>
      <c r="N33" s="16"/>
      <c r="O33" s="16"/>
      <c r="P33" s="16"/>
      <c r="Q33" s="16"/>
      <c r="R33" s="17"/>
      <c r="S33" s="23"/>
      <c r="T33" s="15"/>
      <c r="U33" s="16"/>
      <c r="V33" s="16"/>
      <c r="W33" s="16"/>
      <c r="X33" s="16"/>
      <c r="Y33" s="16"/>
      <c r="Z33" s="17"/>
      <c r="AA33" s="23"/>
      <c r="AB33" s="15"/>
      <c r="AC33" s="16"/>
      <c r="AD33" s="16"/>
      <c r="AE33" s="16"/>
      <c r="AF33" s="16"/>
      <c r="AG33" s="16"/>
      <c r="AH33" s="17"/>
      <c r="AI33" s="23"/>
      <c r="AJ33" s="15"/>
      <c r="AK33" s="16"/>
      <c r="AL33" s="16"/>
      <c r="AM33" s="16"/>
      <c r="AN33" s="16"/>
      <c r="AO33" s="16"/>
      <c r="AP33" s="17"/>
      <c r="AQ33" s="23"/>
      <c r="AR33" s="15"/>
      <c r="AS33" s="16"/>
      <c r="AT33" s="16"/>
      <c r="AU33" s="16"/>
      <c r="AV33" s="16"/>
      <c r="AW33" s="16"/>
      <c r="AX33" s="17"/>
      <c r="AY33" s="109"/>
      <c r="AZ33" s="109"/>
      <c r="BA33" s="109"/>
      <c r="BB33" s="109"/>
      <c r="BC33" s="109"/>
      <c r="BD33" s="109"/>
      <c r="BE33" s="109"/>
      <c r="BF33" s="109"/>
      <c r="BG33" s="124">
        <f>C33*CAL!$AS$4+K33*CAL!$AS$5+S33*CAL!$AS$6+AA33*CAL!$AS$7+'C.C (EP)'!AI33*CAL!$AS$8+AQ33*CAL!$AS$9</f>
        <v>0</v>
      </c>
      <c r="BH33" s="245" t="str">
        <f>IF(BG33&lt;=ESCALA!$I$7,"NI",IF(BG33&lt;=ESCALA!$I$8,"EP",IF(BG33&lt;=ESCALA!$I$9,"C",IF(BG33&lt;=ESCALA!$I$10,"R","E"))))</f>
        <v>NI</v>
      </c>
      <c r="BI33" s="121">
        <f>D33*CAL!$AT$4+L33*CAL!$AT$5+T33*CAL!$AT$6+AB33*CAL!$AT$7+AJ33*CAL!$AT$8+AR33*CAL!$AT$9</f>
        <v>0</v>
      </c>
      <c r="BJ33" s="245" t="str">
        <f>IF(BI33&lt;=ESCALA!$I$7,"NI",IF(BI33&lt;=ESCALA!$I$8,"EP",IF(BI33&lt;=ESCALA!$I$9,"C",IF(BI33&lt;=ESCALA!$I$10,"R","E"))))</f>
        <v>NI</v>
      </c>
      <c r="BK33" s="121">
        <f>E33*CAL!$AU$4+M33*CAL!$AU$5+U33*CAL!$AU$6+AC33*CAL!$AU$7+AK33*CAL!$AU$8+AS33*CAL!$AU$9</f>
        <v>0</v>
      </c>
      <c r="BL33" s="245" t="str">
        <f>IF(BK33&lt;=ESCALA!$I$7,"NI",IF(BK33&lt;=ESCALA!$I$8,"EP",IF(BK33&lt;=ESCALA!$I$9,"C",IF(BK33&lt;=ESCALA!$I$10,"R","E"))))</f>
        <v>NI</v>
      </c>
      <c r="BM33" s="121">
        <f>F33*CAL!$AV$4+N33*CAL!$AV$5+V33*CAL!$AV$6+AD33*CAL!$AV$7+AL33*CAL!$AV$8+AT33*CAL!$AV$9</f>
        <v>0</v>
      </c>
      <c r="BN33" s="245" t="str">
        <f>IF(BM33&lt;=ESCALA!$I$7,"NI",IF(BM33&lt;=ESCALA!$I$8,"EP",IF(BM33&lt;=ESCALA!$I$9,"C",IF(BM33&lt;=ESCALA!$I$10,"R","E"))))</f>
        <v>NI</v>
      </c>
      <c r="BO33" s="121">
        <f>G33*CAL!$AW$4+O33*CAL!$AW$5+W33*CAL!$AW$6+AE33*CAL!$AW$7+AM33*CAL!$AW$8+AU33*CAL!$AW$9</f>
        <v>0</v>
      </c>
      <c r="BP33" s="245" t="str">
        <f>IF(BO33&lt;=ESCALA!$I$7,"NI",IF(BO33&lt;=ESCALA!$I$8,"EP",IF(BO33&lt;=ESCALA!$I$9,"C",IF(BO33&lt;=ESCALA!$I$10,"R","E"))))</f>
        <v>NI</v>
      </c>
      <c r="BQ33" s="121">
        <f>H33*CAL!$AX$4+P33*CAL!$AX$5+X33*CAL!$AX$6+AF33*CAL!$AX$7+AN33*CAL!$AX$8+AV33*CAL!$AX$9</f>
        <v>0</v>
      </c>
      <c r="BR33" s="245" t="str">
        <f>IF(BQ33&lt;=ESCALA!$I$7,"NI",IF(BQ33&lt;=ESCALA!$I$8,"EP",IF(BQ33&lt;=ESCALA!$I$9,"C",IF(BQ33&lt;=ESCALA!$I$10,"R","E"))))</f>
        <v>NI</v>
      </c>
      <c r="BS33" s="121">
        <f>I33*CAL!$AY$4+Q33*CAL!$AY$5+Y33*CAL!$AY$6+AG33*CAL!$AY$7+AO33*CAL!$AY$8+AW33*CAL!$AY$9</f>
        <v>0</v>
      </c>
      <c r="BT33" s="245" t="str">
        <f>IF(BS33&lt;=ESCALA!$I$7,"NI",IF(BS33&lt;=ESCALA!$I$8,"EP",IF(BS33&lt;=ESCALA!$I$9,"C",IF(BS33&lt;=ESCALA!$I$10,"R","E"))))</f>
        <v>NI</v>
      </c>
      <c r="BU33" s="121">
        <f>J33*CAL!$AZ$4+R33*CAL!$AZ$5+Z33*CAL!$AZ$6+AH33*CAL!$AZ$7+AP33*CAL!$AZ$8+AX33*CAL!$AZ$9</f>
        <v>0</v>
      </c>
      <c r="BV33" s="245" t="str">
        <f>IF(BU33&lt;=ESCALA!$I$7,"NI",IF(BU33&lt;=ESCALA!$I$8,"EP",IF(BU33&lt;=ESCALA!$I$9,"C",IF(BU33&lt;=ESCALA!$I$10,"R","E"))))</f>
        <v>NI</v>
      </c>
    </row>
    <row r="34" spans="1:74" ht="23.1" customHeight="1">
      <c r="A34" s="18">
        <v>25</v>
      </c>
      <c r="B34" s="132" t="s">
        <v>61</v>
      </c>
      <c r="C34" s="25"/>
      <c r="D34" s="20"/>
      <c r="E34" s="25"/>
      <c r="F34" s="25"/>
      <c r="G34" s="25"/>
      <c r="H34" s="25"/>
      <c r="I34" s="25"/>
      <c r="J34" s="26"/>
      <c r="K34" s="24"/>
      <c r="L34" s="20"/>
      <c r="M34" s="25"/>
      <c r="N34" s="25"/>
      <c r="O34" s="25"/>
      <c r="P34" s="25"/>
      <c r="Q34" s="25"/>
      <c r="R34" s="26"/>
      <c r="S34" s="24"/>
      <c r="T34" s="20"/>
      <c r="U34" s="25"/>
      <c r="V34" s="25"/>
      <c r="W34" s="25"/>
      <c r="X34" s="25"/>
      <c r="Y34" s="25"/>
      <c r="Z34" s="26"/>
      <c r="AA34" s="24"/>
      <c r="AB34" s="20"/>
      <c r="AC34" s="25"/>
      <c r="AD34" s="25"/>
      <c r="AE34" s="25"/>
      <c r="AF34" s="25"/>
      <c r="AG34" s="25"/>
      <c r="AH34" s="26"/>
      <c r="AI34" s="24"/>
      <c r="AJ34" s="20"/>
      <c r="AK34" s="25"/>
      <c r="AL34" s="25"/>
      <c r="AM34" s="25"/>
      <c r="AN34" s="25"/>
      <c r="AO34" s="25"/>
      <c r="AP34" s="26"/>
      <c r="AQ34" s="24"/>
      <c r="AR34" s="20"/>
      <c r="AS34" s="25"/>
      <c r="AT34" s="25"/>
      <c r="AU34" s="25"/>
      <c r="AV34" s="25"/>
      <c r="AW34" s="25"/>
      <c r="AX34" s="26"/>
      <c r="AY34" s="107"/>
      <c r="AZ34" s="107"/>
      <c r="BA34" s="107"/>
      <c r="BB34" s="107"/>
      <c r="BC34" s="107"/>
      <c r="BD34" s="107"/>
      <c r="BE34" s="107"/>
      <c r="BF34" s="107"/>
      <c r="BG34" s="124">
        <f>C34*CAL!$AS$4+K34*CAL!$AS$5+S34*CAL!$AS$6+AA34*CAL!$AS$7+'C.C (EP)'!AI34*CAL!$AS$8+AQ34*CAL!$AS$9</f>
        <v>0</v>
      </c>
      <c r="BH34" s="245" t="str">
        <f>IF(BG34&lt;=ESCALA!$I$7,"NI",IF(BG34&lt;=ESCALA!$I$8,"EP",IF(BG34&lt;=ESCALA!$I$9,"C",IF(BG34&lt;=ESCALA!$I$10,"R","E"))))</f>
        <v>NI</v>
      </c>
      <c r="BI34" s="121">
        <f>D34*CAL!$AT$4+L34*CAL!$AT$5+T34*CAL!$AT$6+AB34*CAL!$AT$7+AJ34*CAL!$AT$8+AR34*CAL!$AT$9</f>
        <v>0</v>
      </c>
      <c r="BJ34" s="245" t="str">
        <f>IF(BI34&lt;=ESCALA!$I$7,"NI",IF(BI34&lt;=ESCALA!$I$8,"EP",IF(BI34&lt;=ESCALA!$I$9,"C",IF(BI34&lt;=ESCALA!$I$10,"R","E"))))</f>
        <v>NI</v>
      </c>
      <c r="BK34" s="121">
        <f>E34*CAL!$AU$4+M34*CAL!$AU$5+U34*CAL!$AU$6+AC34*CAL!$AU$7+AK34*CAL!$AU$8+AS34*CAL!$AU$9</f>
        <v>0</v>
      </c>
      <c r="BL34" s="245" t="str">
        <f>IF(BK34&lt;=ESCALA!$I$7,"NI",IF(BK34&lt;=ESCALA!$I$8,"EP",IF(BK34&lt;=ESCALA!$I$9,"C",IF(BK34&lt;=ESCALA!$I$10,"R","E"))))</f>
        <v>NI</v>
      </c>
      <c r="BM34" s="121">
        <f>F34*CAL!$AV$4+N34*CAL!$AV$5+V34*CAL!$AV$6+AD34*CAL!$AV$7+AL34*CAL!$AV$8+AT34*CAL!$AV$9</f>
        <v>0</v>
      </c>
      <c r="BN34" s="245" t="str">
        <f>IF(BM34&lt;=ESCALA!$I$7,"NI",IF(BM34&lt;=ESCALA!$I$8,"EP",IF(BM34&lt;=ESCALA!$I$9,"C",IF(BM34&lt;=ESCALA!$I$10,"R","E"))))</f>
        <v>NI</v>
      </c>
      <c r="BO34" s="121">
        <f>G34*CAL!$AW$4+O34*CAL!$AW$5+W34*CAL!$AW$6+AE34*CAL!$AW$7+AM34*CAL!$AW$8+AU34*CAL!$AW$9</f>
        <v>0</v>
      </c>
      <c r="BP34" s="245" t="str">
        <f>IF(BO34&lt;=ESCALA!$I$7,"NI",IF(BO34&lt;=ESCALA!$I$8,"EP",IF(BO34&lt;=ESCALA!$I$9,"C",IF(BO34&lt;=ESCALA!$I$10,"R","E"))))</f>
        <v>NI</v>
      </c>
      <c r="BQ34" s="121">
        <f>H34*CAL!$AX$4+P34*CAL!$AX$5+X34*CAL!$AX$6+AF34*CAL!$AX$7+AN34*CAL!$AX$8+AV34*CAL!$AX$9</f>
        <v>0</v>
      </c>
      <c r="BR34" s="245" t="str">
        <f>IF(BQ34&lt;=ESCALA!$I$7,"NI",IF(BQ34&lt;=ESCALA!$I$8,"EP",IF(BQ34&lt;=ESCALA!$I$9,"C",IF(BQ34&lt;=ESCALA!$I$10,"R","E"))))</f>
        <v>NI</v>
      </c>
      <c r="BS34" s="121">
        <f>I34*CAL!$AY$4+Q34*CAL!$AY$5+Y34*CAL!$AY$6+AG34*CAL!$AY$7+AO34*CAL!$AY$8+AW34*CAL!$AY$9</f>
        <v>0</v>
      </c>
      <c r="BT34" s="245" t="str">
        <f>IF(BS34&lt;=ESCALA!$I$7,"NI",IF(BS34&lt;=ESCALA!$I$8,"EP",IF(BS34&lt;=ESCALA!$I$9,"C",IF(BS34&lt;=ESCALA!$I$10,"R","E"))))</f>
        <v>NI</v>
      </c>
      <c r="BU34" s="121">
        <f>J34*CAL!$AZ$4+R34*CAL!$AZ$5+Z34*CAL!$AZ$6+AH34*CAL!$AZ$7+AP34*CAL!$AZ$8+AX34*CAL!$AZ$9</f>
        <v>0</v>
      </c>
      <c r="BV34" s="245" t="str">
        <f>IF(BU34&lt;=ESCALA!$I$7,"NI",IF(BU34&lt;=ESCALA!$I$8,"EP",IF(BU34&lt;=ESCALA!$I$9,"C",IF(BU34&lt;=ESCALA!$I$10,"R","E"))))</f>
        <v>NI</v>
      </c>
    </row>
    <row r="35" spans="1:74" ht="23.1" customHeight="1">
      <c r="A35" s="12">
        <v>26</v>
      </c>
      <c r="B35" s="112" t="s">
        <v>62</v>
      </c>
      <c r="C35" s="16"/>
      <c r="D35" s="15"/>
      <c r="E35" s="16"/>
      <c r="F35" s="16"/>
      <c r="G35" s="16"/>
      <c r="H35" s="16"/>
      <c r="I35" s="16"/>
      <c r="J35" s="17"/>
      <c r="K35" s="23"/>
      <c r="L35" s="15"/>
      <c r="M35" s="16"/>
      <c r="N35" s="16"/>
      <c r="O35" s="16"/>
      <c r="P35" s="16"/>
      <c r="Q35" s="16"/>
      <c r="R35" s="17"/>
      <c r="S35" s="23"/>
      <c r="T35" s="15"/>
      <c r="U35" s="16"/>
      <c r="V35" s="16"/>
      <c r="W35" s="16"/>
      <c r="X35" s="16"/>
      <c r="Y35" s="16"/>
      <c r="Z35" s="17"/>
      <c r="AA35" s="23"/>
      <c r="AB35" s="15"/>
      <c r="AC35" s="16"/>
      <c r="AD35" s="16"/>
      <c r="AE35" s="16"/>
      <c r="AF35" s="16"/>
      <c r="AG35" s="16"/>
      <c r="AH35" s="17"/>
      <c r="AI35" s="23"/>
      <c r="AJ35" s="15"/>
      <c r="AK35" s="16"/>
      <c r="AL35" s="16"/>
      <c r="AM35" s="16"/>
      <c r="AN35" s="16"/>
      <c r="AO35" s="16"/>
      <c r="AP35" s="17"/>
      <c r="AQ35" s="23"/>
      <c r="AR35" s="15"/>
      <c r="AS35" s="16"/>
      <c r="AT35" s="16"/>
      <c r="AU35" s="16"/>
      <c r="AV35" s="16"/>
      <c r="AW35" s="16"/>
      <c r="AX35" s="17"/>
      <c r="AY35" s="109"/>
      <c r="AZ35" s="109"/>
      <c r="BA35" s="109"/>
      <c r="BB35" s="109"/>
      <c r="BC35" s="109"/>
      <c r="BD35" s="109"/>
      <c r="BE35" s="109"/>
      <c r="BF35" s="109"/>
      <c r="BG35" s="124">
        <f>C35*CAL!$AS$4+K35*CAL!$AS$5+S35*CAL!$AS$6+AA35*CAL!$AS$7+'C.C (EP)'!AI35*CAL!$AS$8+AQ35*CAL!$AS$9</f>
        <v>0</v>
      </c>
      <c r="BH35" s="245" t="str">
        <f>IF(BG35&lt;=ESCALA!$I$7,"NI",IF(BG35&lt;=ESCALA!$I$8,"EP",IF(BG35&lt;=ESCALA!$I$9,"C",IF(BG35&lt;=ESCALA!$I$10,"R","E"))))</f>
        <v>NI</v>
      </c>
      <c r="BI35" s="121">
        <f>D35*CAL!$AT$4+L35*CAL!$AT$5+T35*CAL!$AT$6+AB35*CAL!$AT$7+AJ35*CAL!$AT$8+AR35*CAL!$AT$9</f>
        <v>0</v>
      </c>
      <c r="BJ35" s="245" t="str">
        <f>IF(BI35&lt;=ESCALA!$I$7,"NI",IF(BI35&lt;=ESCALA!$I$8,"EP",IF(BI35&lt;=ESCALA!$I$9,"C",IF(BI35&lt;=ESCALA!$I$10,"R","E"))))</f>
        <v>NI</v>
      </c>
      <c r="BK35" s="121">
        <f>E35*CAL!$AU$4+M35*CAL!$AU$5+U35*CAL!$AU$6+AC35*CAL!$AU$7+AK35*CAL!$AU$8+AS35*CAL!$AU$9</f>
        <v>0</v>
      </c>
      <c r="BL35" s="245" t="str">
        <f>IF(BK35&lt;=ESCALA!$I$7,"NI",IF(BK35&lt;=ESCALA!$I$8,"EP",IF(BK35&lt;=ESCALA!$I$9,"C",IF(BK35&lt;=ESCALA!$I$10,"R","E"))))</f>
        <v>NI</v>
      </c>
      <c r="BM35" s="121">
        <f>F35*CAL!$AV$4+N35*CAL!$AV$5+V35*CAL!$AV$6+AD35*CAL!$AV$7+AL35*CAL!$AV$8+AT35*CAL!$AV$9</f>
        <v>0</v>
      </c>
      <c r="BN35" s="245" t="str">
        <f>IF(BM35&lt;=ESCALA!$I$7,"NI",IF(BM35&lt;=ESCALA!$I$8,"EP",IF(BM35&lt;=ESCALA!$I$9,"C",IF(BM35&lt;=ESCALA!$I$10,"R","E"))))</f>
        <v>NI</v>
      </c>
      <c r="BO35" s="121">
        <f>G35*CAL!$AW$4+O35*CAL!$AW$5+W35*CAL!$AW$6+AE35*CAL!$AW$7+AM35*CAL!$AW$8+AU35*CAL!$AW$9</f>
        <v>0</v>
      </c>
      <c r="BP35" s="245" t="str">
        <f>IF(BO35&lt;=ESCALA!$I$7,"NI",IF(BO35&lt;=ESCALA!$I$8,"EP",IF(BO35&lt;=ESCALA!$I$9,"C",IF(BO35&lt;=ESCALA!$I$10,"R","E"))))</f>
        <v>NI</v>
      </c>
      <c r="BQ35" s="121">
        <f>H35*CAL!$AX$4+P35*CAL!$AX$5+X35*CAL!$AX$6+AF35*CAL!$AX$7+AN35*CAL!$AX$8+AV35*CAL!$AX$9</f>
        <v>0</v>
      </c>
      <c r="BR35" s="245" t="str">
        <f>IF(BQ35&lt;=ESCALA!$I$7,"NI",IF(BQ35&lt;=ESCALA!$I$8,"EP",IF(BQ35&lt;=ESCALA!$I$9,"C",IF(BQ35&lt;=ESCALA!$I$10,"R","E"))))</f>
        <v>NI</v>
      </c>
      <c r="BS35" s="121">
        <f>I35*CAL!$AY$4+Q35*CAL!$AY$5+Y35*CAL!$AY$6+AG35*CAL!$AY$7+AO35*CAL!$AY$8+AW35*CAL!$AY$9</f>
        <v>0</v>
      </c>
      <c r="BT35" s="245" t="str">
        <f>IF(BS35&lt;=ESCALA!$I$7,"NI",IF(BS35&lt;=ESCALA!$I$8,"EP",IF(BS35&lt;=ESCALA!$I$9,"C",IF(BS35&lt;=ESCALA!$I$10,"R","E"))))</f>
        <v>NI</v>
      </c>
      <c r="BU35" s="121">
        <f>J35*CAL!$AZ$4+R35*CAL!$AZ$5+Z35*CAL!$AZ$6+AH35*CAL!$AZ$7+AP35*CAL!$AZ$8+AX35*CAL!$AZ$9</f>
        <v>0</v>
      </c>
      <c r="BV35" s="245" t="str">
        <f>IF(BU35&lt;=ESCALA!$I$7,"NI",IF(BU35&lt;=ESCALA!$I$8,"EP",IF(BU35&lt;=ESCALA!$I$9,"C",IF(BU35&lt;=ESCALA!$I$10,"R","E"))))</f>
        <v>NI</v>
      </c>
    </row>
    <row r="36" spans="1:74" ht="23.1" customHeight="1">
      <c r="A36" s="18">
        <v>27</v>
      </c>
      <c r="B36" s="132" t="s">
        <v>63</v>
      </c>
      <c r="C36" s="25"/>
      <c r="D36" s="20"/>
      <c r="E36" s="25"/>
      <c r="F36" s="25"/>
      <c r="G36" s="25"/>
      <c r="H36" s="25"/>
      <c r="I36" s="25"/>
      <c r="J36" s="26"/>
      <c r="K36" s="24"/>
      <c r="L36" s="20"/>
      <c r="M36" s="25"/>
      <c r="N36" s="25"/>
      <c r="O36" s="25"/>
      <c r="P36" s="25"/>
      <c r="Q36" s="25"/>
      <c r="R36" s="26"/>
      <c r="S36" s="24"/>
      <c r="T36" s="20"/>
      <c r="U36" s="25"/>
      <c r="V36" s="25"/>
      <c r="W36" s="25"/>
      <c r="X36" s="25"/>
      <c r="Y36" s="25"/>
      <c r="Z36" s="26"/>
      <c r="AA36" s="24"/>
      <c r="AB36" s="20"/>
      <c r="AC36" s="25"/>
      <c r="AD36" s="25"/>
      <c r="AE36" s="25"/>
      <c r="AF36" s="25"/>
      <c r="AG36" s="25"/>
      <c r="AH36" s="26"/>
      <c r="AI36" s="24"/>
      <c r="AJ36" s="20"/>
      <c r="AK36" s="25"/>
      <c r="AL36" s="25"/>
      <c r="AM36" s="25"/>
      <c r="AN36" s="25"/>
      <c r="AO36" s="25"/>
      <c r="AP36" s="26"/>
      <c r="AQ36" s="24"/>
      <c r="AR36" s="20"/>
      <c r="AS36" s="25"/>
      <c r="AT36" s="25"/>
      <c r="AU36" s="25"/>
      <c r="AV36" s="25"/>
      <c r="AW36" s="25"/>
      <c r="AX36" s="26"/>
      <c r="AY36" s="107"/>
      <c r="AZ36" s="107"/>
      <c r="BA36" s="107"/>
      <c r="BB36" s="107"/>
      <c r="BC36" s="107"/>
      <c r="BD36" s="107"/>
      <c r="BE36" s="107"/>
      <c r="BF36" s="107"/>
      <c r="BG36" s="124">
        <f>C36*CAL!$AS$4+K36*CAL!$AS$5+S36*CAL!$AS$6+AA36*CAL!$AS$7+'C.C (EP)'!AI36*CAL!$AS$8+AQ36*CAL!$AS$9</f>
        <v>0</v>
      </c>
      <c r="BH36" s="245" t="str">
        <f>IF(BG36&lt;=ESCALA!$I$7,"NI",IF(BG36&lt;=ESCALA!$I$8,"EP",IF(BG36&lt;=ESCALA!$I$9,"C",IF(BG36&lt;=ESCALA!$I$10,"R","E"))))</f>
        <v>NI</v>
      </c>
      <c r="BI36" s="121">
        <f>D36*CAL!$AT$4+L36*CAL!$AT$5+T36*CAL!$AT$6+AB36*CAL!$AT$7+AJ36*CAL!$AT$8+AR36*CAL!$AT$9</f>
        <v>0</v>
      </c>
      <c r="BJ36" s="245" t="str">
        <f>IF(BI36&lt;=ESCALA!$I$7,"NI",IF(BI36&lt;=ESCALA!$I$8,"EP",IF(BI36&lt;=ESCALA!$I$9,"C",IF(BI36&lt;=ESCALA!$I$10,"R","E"))))</f>
        <v>NI</v>
      </c>
      <c r="BK36" s="121">
        <f>E36*CAL!$AU$4+M36*CAL!$AU$5+U36*CAL!$AU$6+AC36*CAL!$AU$7+AK36*CAL!$AU$8+AS36*CAL!$AU$9</f>
        <v>0</v>
      </c>
      <c r="BL36" s="245" t="str">
        <f>IF(BK36&lt;=ESCALA!$I$7,"NI",IF(BK36&lt;=ESCALA!$I$8,"EP",IF(BK36&lt;=ESCALA!$I$9,"C",IF(BK36&lt;=ESCALA!$I$10,"R","E"))))</f>
        <v>NI</v>
      </c>
      <c r="BM36" s="121">
        <f>F36*CAL!$AV$4+N36*CAL!$AV$5+V36*CAL!$AV$6+AD36*CAL!$AV$7+AL36*CAL!$AV$8+AT36*CAL!$AV$9</f>
        <v>0</v>
      </c>
      <c r="BN36" s="245" t="str">
        <f>IF(BM36&lt;=ESCALA!$I$7,"NI",IF(BM36&lt;=ESCALA!$I$8,"EP",IF(BM36&lt;=ESCALA!$I$9,"C",IF(BM36&lt;=ESCALA!$I$10,"R","E"))))</f>
        <v>NI</v>
      </c>
      <c r="BO36" s="121">
        <f>G36*CAL!$AW$4+O36*CAL!$AW$5+W36*CAL!$AW$6+AE36*CAL!$AW$7+AM36*CAL!$AW$8+AU36*CAL!$AW$9</f>
        <v>0</v>
      </c>
      <c r="BP36" s="245" t="str">
        <f>IF(BO36&lt;=ESCALA!$I$7,"NI",IF(BO36&lt;=ESCALA!$I$8,"EP",IF(BO36&lt;=ESCALA!$I$9,"C",IF(BO36&lt;=ESCALA!$I$10,"R","E"))))</f>
        <v>NI</v>
      </c>
      <c r="BQ36" s="121">
        <f>H36*CAL!$AX$4+P36*CAL!$AX$5+X36*CAL!$AX$6+AF36*CAL!$AX$7+AN36*CAL!$AX$8+AV36*CAL!$AX$9</f>
        <v>0</v>
      </c>
      <c r="BR36" s="245" t="str">
        <f>IF(BQ36&lt;=ESCALA!$I$7,"NI",IF(BQ36&lt;=ESCALA!$I$8,"EP",IF(BQ36&lt;=ESCALA!$I$9,"C",IF(BQ36&lt;=ESCALA!$I$10,"R","E"))))</f>
        <v>NI</v>
      </c>
      <c r="BS36" s="121">
        <f>I36*CAL!$AY$4+Q36*CAL!$AY$5+Y36*CAL!$AY$6+AG36*CAL!$AY$7+AO36*CAL!$AY$8+AW36*CAL!$AY$9</f>
        <v>0</v>
      </c>
      <c r="BT36" s="245" t="str">
        <f>IF(BS36&lt;=ESCALA!$I$7,"NI",IF(BS36&lt;=ESCALA!$I$8,"EP",IF(BS36&lt;=ESCALA!$I$9,"C",IF(BS36&lt;=ESCALA!$I$10,"R","E"))))</f>
        <v>NI</v>
      </c>
      <c r="BU36" s="121">
        <f>J36*CAL!$AZ$4+R36*CAL!$AZ$5+Z36*CAL!$AZ$6+AH36*CAL!$AZ$7+AP36*CAL!$AZ$8+AX36*CAL!$AZ$9</f>
        <v>0</v>
      </c>
      <c r="BV36" s="245" t="str">
        <f>IF(BU36&lt;=ESCALA!$I$7,"NI",IF(BU36&lt;=ESCALA!$I$8,"EP",IF(BU36&lt;=ESCALA!$I$9,"C",IF(BU36&lt;=ESCALA!$I$10,"R","E"))))</f>
        <v>NI</v>
      </c>
    </row>
    <row r="37" spans="1:74" ht="23.1" customHeight="1">
      <c r="A37" s="12">
        <v>28</v>
      </c>
      <c r="B37" s="112" t="s">
        <v>64</v>
      </c>
      <c r="C37" s="16"/>
      <c r="D37" s="15"/>
      <c r="E37" s="16"/>
      <c r="F37" s="16"/>
      <c r="G37" s="16"/>
      <c r="H37" s="16"/>
      <c r="I37" s="16"/>
      <c r="J37" s="17"/>
      <c r="K37" s="23"/>
      <c r="L37" s="15"/>
      <c r="M37" s="16"/>
      <c r="N37" s="16"/>
      <c r="O37" s="16"/>
      <c r="P37" s="16"/>
      <c r="Q37" s="16"/>
      <c r="R37" s="17"/>
      <c r="S37" s="23"/>
      <c r="T37" s="15"/>
      <c r="U37" s="16"/>
      <c r="V37" s="16"/>
      <c r="W37" s="16"/>
      <c r="X37" s="16"/>
      <c r="Y37" s="16"/>
      <c r="Z37" s="17"/>
      <c r="AA37" s="23"/>
      <c r="AB37" s="15"/>
      <c r="AC37" s="16"/>
      <c r="AD37" s="16"/>
      <c r="AE37" s="16"/>
      <c r="AF37" s="16"/>
      <c r="AG37" s="16"/>
      <c r="AH37" s="17"/>
      <c r="AI37" s="23"/>
      <c r="AJ37" s="15"/>
      <c r="AK37" s="16"/>
      <c r="AL37" s="16"/>
      <c r="AM37" s="16"/>
      <c r="AN37" s="16"/>
      <c r="AO37" s="16"/>
      <c r="AP37" s="17"/>
      <c r="AQ37" s="23"/>
      <c r="AR37" s="15"/>
      <c r="AS37" s="16"/>
      <c r="AT37" s="16"/>
      <c r="AU37" s="16"/>
      <c r="AV37" s="16"/>
      <c r="AW37" s="16"/>
      <c r="AX37" s="17"/>
      <c r="AY37" s="109"/>
      <c r="AZ37" s="109"/>
      <c r="BA37" s="109"/>
      <c r="BB37" s="109"/>
      <c r="BC37" s="109"/>
      <c r="BD37" s="109"/>
      <c r="BE37" s="109"/>
      <c r="BF37" s="109"/>
      <c r="BG37" s="124">
        <f>C37*CAL!$AS$4+K37*CAL!$AS$5+S37*CAL!$AS$6+AA37*CAL!$AS$7+'C.C (EP)'!AI37*CAL!$AS$8+AQ37*CAL!$AS$9</f>
        <v>0</v>
      </c>
      <c r="BH37" s="245" t="str">
        <f>IF(BG37&lt;=ESCALA!$I$7,"NI",IF(BG37&lt;=ESCALA!$I$8,"EP",IF(BG37&lt;=ESCALA!$I$9,"C",IF(BG37&lt;=ESCALA!$I$10,"R","E"))))</f>
        <v>NI</v>
      </c>
      <c r="BI37" s="121">
        <f>D37*CAL!$AT$4+L37*CAL!$AT$5+T37*CAL!$AT$6+AB37*CAL!$AT$7+AJ37*CAL!$AT$8+AR37*CAL!$AT$9</f>
        <v>0</v>
      </c>
      <c r="BJ37" s="245" t="str">
        <f>IF(BI37&lt;=ESCALA!$I$7,"NI",IF(BI37&lt;=ESCALA!$I$8,"EP",IF(BI37&lt;=ESCALA!$I$9,"C",IF(BI37&lt;=ESCALA!$I$10,"R","E"))))</f>
        <v>NI</v>
      </c>
      <c r="BK37" s="121">
        <f>E37*CAL!$AU$4+M37*CAL!$AU$5+U37*CAL!$AU$6+AC37*CAL!$AU$7+AK37*CAL!$AU$8+AS37*CAL!$AU$9</f>
        <v>0</v>
      </c>
      <c r="BL37" s="245" t="str">
        <f>IF(BK37&lt;=ESCALA!$I$7,"NI",IF(BK37&lt;=ESCALA!$I$8,"EP",IF(BK37&lt;=ESCALA!$I$9,"C",IF(BK37&lt;=ESCALA!$I$10,"R","E"))))</f>
        <v>NI</v>
      </c>
      <c r="BM37" s="121">
        <f>F37*CAL!$AV$4+N37*CAL!$AV$5+V37*CAL!$AV$6+AD37*CAL!$AV$7+AL37*CAL!$AV$8+AT37*CAL!$AV$9</f>
        <v>0</v>
      </c>
      <c r="BN37" s="245" t="str">
        <f>IF(BM37&lt;=ESCALA!$I$7,"NI",IF(BM37&lt;=ESCALA!$I$8,"EP",IF(BM37&lt;=ESCALA!$I$9,"C",IF(BM37&lt;=ESCALA!$I$10,"R","E"))))</f>
        <v>NI</v>
      </c>
      <c r="BO37" s="121">
        <f>G37*CAL!$AW$4+O37*CAL!$AW$5+W37*CAL!$AW$6+AE37*CAL!$AW$7+AM37*CAL!$AW$8+AU37*CAL!$AW$9</f>
        <v>0</v>
      </c>
      <c r="BP37" s="245" t="str">
        <f>IF(BO37&lt;=ESCALA!$I$7,"NI",IF(BO37&lt;=ESCALA!$I$8,"EP",IF(BO37&lt;=ESCALA!$I$9,"C",IF(BO37&lt;=ESCALA!$I$10,"R","E"))))</f>
        <v>NI</v>
      </c>
      <c r="BQ37" s="121">
        <f>H37*CAL!$AX$4+P37*CAL!$AX$5+X37*CAL!$AX$6+AF37*CAL!$AX$7+AN37*CAL!$AX$8+AV37*CAL!$AX$9</f>
        <v>0</v>
      </c>
      <c r="BR37" s="245" t="str">
        <f>IF(BQ37&lt;=ESCALA!$I$7,"NI",IF(BQ37&lt;=ESCALA!$I$8,"EP",IF(BQ37&lt;=ESCALA!$I$9,"C",IF(BQ37&lt;=ESCALA!$I$10,"R","E"))))</f>
        <v>NI</v>
      </c>
      <c r="BS37" s="121">
        <f>I37*CAL!$AY$4+Q37*CAL!$AY$5+Y37*CAL!$AY$6+AG37*CAL!$AY$7+AO37*CAL!$AY$8+AW37*CAL!$AY$9</f>
        <v>0</v>
      </c>
      <c r="BT37" s="245" t="str">
        <f>IF(BS37&lt;=ESCALA!$I$7,"NI",IF(BS37&lt;=ESCALA!$I$8,"EP",IF(BS37&lt;=ESCALA!$I$9,"C",IF(BS37&lt;=ESCALA!$I$10,"R","E"))))</f>
        <v>NI</v>
      </c>
      <c r="BU37" s="121">
        <f>J37*CAL!$AZ$4+R37*CAL!$AZ$5+Z37*CAL!$AZ$6+AH37*CAL!$AZ$7+AP37*CAL!$AZ$8+AX37*CAL!$AZ$9</f>
        <v>0</v>
      </c>
      <c r="BV37" s="245" t="str">
        <f>IF(BU37&lt;=ESCALA!$I$7,"NI",IF(BU37&lt;=ESCALA!$I$8,"EP",IF(BU37&lt;=ESCALA!$I$9,"C",IF(BU37&lt;=ESCALA!$I$10,"R","E"))))</f>
        <v>NI</v>
      </c>
    </row>
    <row r="38" spans="1:74" ht="23.1" customHeight="1">
      <c r="A38" s="18">
        <v>29</v>
      </c>
      <c r="B38" s="132" t="s">
        <v>65</v>
      </c>
      <c r="C38" s="25"/>
      <c r="D38" s="20"/>
      <c r="E38" s="25"/>
      <c r="F38" s="25"/>
      <c r="G38" s="25"/>
      <c r="H38" s="25"/>
      <c r="I38" s="25"/>
      <c r="J38" s="26"/>
      <c r="K38" s="24"/>
      <c r="L38" s="20"/>
      <c r="M38" s="25"/>
      <c r="N38" s="25"/>
      <c r="O38" s="25"/>
      <c r="P38" s="25"/>
      <c r="Q38" s="25"/>
      <c r="R38" s="26"/>
      <c r="S38" s="24"/>
      <c r="T38" s="20"/>
      <c r="U38" s="25"/>
      <c r="V38" s="25"/>
      <c r="W38" s="25"/>
      <c r="X38" s="25"/>
      <c r="Y38" s="25"/>
      <c r="Z38" s="26"/>
      <c r="AA38" s="24"/>
      <c r="AB38" s="20"/>
      <c r="AC38" s="25"/>
      <c r="AD38" s="25"/>
      <c r="AE38" s="25"/>
      <c r="AF38" s="25"/>
      <c r="AG38" s="25"/>
      <c r="AH38" s="26"/>
      <c r="AI38" s="24"/>
      <c r="AJ38" s="20"/>
      <c r="AK38" s="25"/>
      <c r="AL38" s="25"/>
      <c r="AM38" s="25"/>
      <c r="AN38" s="25"/>
      <c r="AO38" s="25"/>
      <c r="AP38" s="26"/>
      <c r="AQ38" s="24"/>
      <c r="AR38" s="20"/>
      <c r="AS38" s="25"/>
      <c r="AT38" s="25"/>
      <c r="AU38" s="25"/>
      <c r="AV38" s="25"/>
      <c r="AW38" s="25"/>
      <c r="AX38" s="26"/>
      <c r="AY38" s="107"/>
      <c r="AZ38" s="107"/>
      <c r="BA38" s="107"/>
      <c r="BB38" s="107"/>
      <c r="BC38" s="107"/>
      <c r="BD38" s="107"/>
      <c r="BE38" s="107"/>
      <c r="BF38" s="107"/>
      <c r="BG38" s="124">
        <f>C38*CAL!$AS$4+K38*CAL!$AS$5+S38*CAL!$AS$6+AA38*CAL!$AS$7+'C.C (EP)'!AI38*CAL!$AS$8+AQ38*CAL!$AS$9</f>
        <v>0</v>
      </c>
      <c r="BH38" s="245" t="str">
        <f>IF(BG38&lt;=ESCALA!$I$7,"NI",IF(BG38&lt;=ESCALA!$I$8,"EP",IF(BG38&lt;=ESCALA!$I$9,"C",IF(BG38&lt;=ESCALA!$I$10,"R","E"))))</f>
        <v>NI</v>
      </c>
      <c r="BI38" s="121">
        <f>D38*CAL!$AT$4+L38*CAL!$AT$5+T38*CAL!$AT$6+AB38*CAL!$AT$7+AJ38*CAL!$AT$8+AR38*CAL!$AT$9</f>
        <v>0</v>
      </c>
      <c r="BJ38" s="245" t="str">
        <f>IF(BI38&lt;=ESCALA!$I$7,"NI",IF(BI38&lt;=ESCALA!$I$8,"EP",IF(BI38&lt;=ESCALA!$I$9,"C",IF(BI38&lt;=ESCALA!$I$10,"R","E"))))</f>
        <v>NI</v>
      </c>
      <c r="BK38" s="121">
        <f>E38*CAL!$AU$4+M38*CAL!$AU$5+U38*CAL!$AU$6+AC38*CAL!$AU$7+AK38*CAL!$AU$8+AS38*CAL!$AU$9</f>
        <v>0</v>
      </c>
      <c r="BL38" s="245" t="str">
        <f>IF(BK38&lt;=ESCALA!$I$7,"NI",IF(BK38&lt;=ESCALA!$I$8,"EP",IF(BK38&lt;=ESCALA!$I$9,"C",IF(BK38&lt;=ESCALA!$I$10,"R","E"))))</f>
        <v>NI</v>
      </c>
      <c r="BM38" s="121">
        <f>F38*CAL!$AV$4+N38*CAL!$AV$5+V38*CAL!$AV$6+AD38*CAL!$AV$7+AL38*CAL!$AV$8+AT38*CAL!$AV$9</f>
        <v>0</v>
      </c>
      <c r="BN38" s="245" t="str">
        <f>IF(BM38&lt;=ESCALA!$I$7,"NI",IF(BM38&lt;=ESCALA!$I$8,"EP",IF(BM38&lt;=ESCALA!$I$9,"C",IF(BM38&lt;=ESCALA!$I$10,"R","E"))))</f>
        <v>NI</v>
      </c>
      <c r="BO38" s="121">
        <f>G38*CAL!$AW$4+O38*CAL!$AW$5+W38*CAL!$AW$6+AE38*CAL!$AW$7+AM38*CAL!$AW$8+AU38*CAL!$AW$9</f>
        <v>0</v>
      </c>
      <c r="BP38" s="245" t="str">
        <f>IF(BO38&lt;=ESCALA!$I$7,"NI",IF(BO38&lt;=ESCALA!$I$8,"EP",IF(BO38&lt;=ESCALA!$I$9,"C",IF(BO38&lt;=ESCALA!$I$10,"R","E"))))</f>
        <v>NI</v>
      </c>
      <c r="BQ38" s="121">
        <f>H38*CAL!$AX$4+P38*CAL!$AX$5+X38*CAL!$AX$6+AF38*CAL!$AX$7+AN38*CAL!$AX$8+AV38*CAL!$AX$9</f>
        <v>0</v>
      </c>
      <c r="BR38" s="245" t="str">
        <f>IF(BQ38&lt;=ESCALA!$I$7,"NI",IF(BQ38&lt;=ESCALA!$I$8,"EP",IF(BQ38&lt;=ESCALA!$I$9,"C",IF(BQ38&lt;=ESCALA!$I$10,"R","E"))))</f>
        <v>NI</v>
      </c>
      <c r="BS38" s="121">
        <f>I38*CAL!$AY$4+Q38*CAL!$AY$5+Y38*CAL!$AY$6+AG38*CAL!$AY$7+AO38*CAL!$AY$8+AW38*CAL!$AY$9</f>
        <v>0</v>
      </c>
      <c r="BT38" s="245" t="str">
        <f>IF(BS38&lt;=ESCALA!$I$7,"NI",IF(BS38&lt;=ESCALA!$I$8,"EP",IF(BS38&lt;=ESCALA!$I$9,"C",IF(BS38&lt;=ESCALA!$I$10,"R","E"))))</f>
        <v>NI</v>
      </c>
      <c r="BU38" s="121">
        <f>J38*CAL!$AZ$4+R38*CAL!$AZ$5+Z38*CAL!$AZ$6+AH38*CAL!$AZ$7+AP38*CAL!$AZ$8+AX38*CAL!$AZ$9</f>
        <v>0</v>
      </c>
      <c r="BV38" s="245" t="str">
        <f>IF(BU38&lt;=ESCALA!$I$7,"NI",IF(BU38&lt;=ESCALA!$I$8,"EP",IF(BU38&lt;=ESCALA!$I$9,"C",IF(BU38&lt;=ESCALA!$I$10,"R","E"))))</f>
        <v>NI</v>
      </c>
    </row>
    <row r="39" spans="1:74" ht="23.1" customHeight="1">
      <c r="A39" s="12">
        <v>30</v>
      </c>
      <c r="B39" s="112" t="s">
        <v>66</v>
      </c>
      <c r="C39" s="16"/>
      <c r="D39" s="15"/>
      <c r="E39" s="16"/>
      <c r="F39" s="16"/>
      <c r="G39" s="16"/>
      <c r="H39" s="16"/>
      <c r="I39" s="16"/>
      <c r="J39" s="17"/>
      <c r="K39" s="23"/>
      <c r="L39" s="15"/>
      <c r="M39" s="16"/>
      <c r="N39" s="16"/>
      <c r="O39" s="16"/>
      <c r="P39" s="16"/>
      <c r="Q39" s="16"/>
      <c r="R39" s="17"/>
      <c r="S39" s="23"/>
      <c r="T39" s="15"/>
      <c r="U39" s="16"/>
      <c r="V39" s="16"/>
      <c r="W39" s="16"/>
      <c r="X39" s="16"/>
      <c r="Y39" s="16"/>
      <c r="Z39" s="17"/>
      <c r="AA39" s="23"/>
      <c r="AB39" s="15"/>
      <c r="AC39" s="16"/>
      <c r="AD39" s="16"/>
      <c r="AE39" s="16"/>
      <c r="AF39" s="16"/>
      <c r="AG39" s="16"/>
      <c r="AH39" s="17"/>
      <c r="AI39" s="23"/>
      <c r="AJ39" s="15"/>
      <c r="AK39" s="16"/>
      <c r="AL39" s="16"/>
      <c r="AM39" s="16"/>
      <c r="AN39" s="16"/>
      <c r="AO39" s="16"/>
      <c r="AP39" s="17"/>
      <c r="AQ39" s="23"/>
      <c r="AR39" s="15"/>
      <c r="AS39" s="16"/>
      <c r="AT39" s="16"/>
      <c r="AU39" s="16"/>
      <c r="AV39" s="16"/>
      <c r="AW39" s="16"/>
      <c r="AX39" s="17"/>
      <c r="AY39" s="109"/>
      <c r="AZ39" s="109"/>
      <c r="BA39" s="109"/>
      <c r="BB39" s="109"/>
      <c r="BC39" s="109"/>
      <c r="BD39" s="109"/>
      <c r="BE39" s="109"/>
      <c r="BF39" s="109"/>
      <c r="BG39" s="124">
        <f>C39*CAL!$AS$4+K39*CAL!$AS$5+S39*CAL!$AS$6+AA39*CAL!$AS$7+'C.C (EP)'!AI39*CAL!$AS$8+AQ39*CAL!$AS$9</f>
        <v>0</v>
      </c>
      <c r="BH39" s="245" t="str">
        <f>IF(BG39&lt;=ESCALA!$I$7,"NI",IF(BG39&lt;=ESCALA!$I$8,"EP",IF(BG39&lt;=ESCALA!$I$9,"C",IF(BG39&lt;=ESCALA!$I$10,"R","E"))))</f>
        <v>NI</v>
      </c>
      <c r="BI39" s="121">
        <f>D39*CAL!$AT$4+L39*CAL!$AT$5+T39*CAL!$AT$6+AB39*CAL!$AT$7+AJ39*CAL!$AT$8+AR39*CAL!$AT$9</f>
        <v>0</v>
      </c>
      <c r="BJ39" s="245" t="str">
        <f>IF(BI39&lt;=ESCALA!$I$7,"NI",IF(BI39&lt;=ESCALA!$I$8,"EP",IF(BI39&lt;=ESCALA!$I$9,"C",IF(BI39&lt;=ESCALA!$I$10,"R","E"))))</f>
        <v>NI</v>
      </c>
      <c r="BK39" s="121">
        <f>E39*CAL!$AU$4+M39*CAL!$AU$5+U39*CAL!$AU$6+AC39*CAL!$AU$7+AK39*CAL!$AU$8+AS39*CAL!$AU$9</f>
        <v>0</v>
      </c>
      <c r="BL39" s="245" t="str">
        <f>IF(BK39&lt;=ESCALA!$I$7,"NI",IF(BK39&lt;=ESCALA!$I$8,"EP",IF(BK39&lt;=ESCALA!$I$9,"C",IF(BK39&lt;=ESCALA!$I$10,"R","E"))))</f>
        <v>NI</v>
      </c>
      <c r="BM39" s="121">
        <f>F39*CAL!$AV$4+N39*CAL!$AV$5+V39*CAL!$AV$6+AD39*CAL!$AV$7+AL39*CAL!$AV$8+AT39*CAL!$AV$9</f>
        <v>0</v>
      </c>
      <c r="BN39" s="245" t="str">
        <f>IF(BM39&lt;=ESCALA!$I$7,"NI",IF(BM39&lt;=ESCALA!$I$8,"EP",IF(BM39&lt;=ESCALA!$I$9,"C",IF(BM39&lt;=ESCALA!$I$10,"R","E"))))</f>
        <v>NI</v>
      </c>
      <c r="BO39" s="121">
        <f>G39*CAL!$AW$4+O39*CAL!$AW$5+W39*CAL!$AW$6+AE39*CAL!$AW$7+AM39*CAL!$AW$8+AU39*CAL!$AW$9</f>
        <v>0</v>
      </c>
      <c r="BP39" s="245" t="str">
        <f>IF(BO39&lt;=ESCALA!$I$7,"NI",IF(BO39&lt;=ESCALA!$I$8,"EP",IF(BO39&lt;=ESCALA!$I$9,"C",IF(BO39&lt;=ESCALA!$I$10,"R","E"))))</f>
        <v>NI</v>
      </c>
      <c r="BQ39" s="121">
        <f>H39*CAL!$AX$4+P39*CAL!$AX$5+X39*CAL!$AX$6+AF39*CAL!$AX$7+AN39*CAL!$AX$8+AV39*CAL!$AX$9</f>
        <v>0</v>
      </c>
      <c r="BR39" s="245" t="str">
        <f>IF(BQ39&lt;=ESCALA!$I$7,"NI",IF(BQ39&lt;=ESCALA!$I$8,"EP",IF(BQ39&lt;=ESCALA!$I$9,"C",IF(BQ39&lt;=ESCALA!$I$10,"R","E"))))</f>
        <v>NI</v>
      </c>
      <c r="BS39" s="121">
        <f>I39*CAL!$AY$4+Q39*CAL!$AY$5+Y39*CAL!$AY$6+AG39*CAL!$AY$7+AO39*CAL!$AY$8+AW39*CAL!$AY$9</f>
        <v>0</v>
      </c>
      <c r="BT39" s="245" t="str">
        <f>IF(BS39&lt;=ESCALA!$I$7,"NI",IF(BS39&lt;=ESCALA!$I$8,"EP",IF(BS39&lt;=ESCALA!$I$9,"C",IF(BS39&lt;=ESCALA!$I$10,"R","E"))))</f>
        <v>NI</v>
      </c>
      <c r="BU39" s="121">
        <f>J39*CAL!$AZ$4+R39*CAL!$AZ$5+Z39*CAL!$AZ$6+AH39*CAL!$AZ$7+AP39*CAL!$AZ$8+AX39*CAL!$AZ$9</f>
        <v>0</v>
      </c>
      <c r="BV39" s="245" t="str">
        <f>IF(BU39&lt;=ESCALA!$I$7,"NI",IF(BU39&lt;=ESCALA!$I$8,"EP",IF(BU39&lt;=ESCALA!$I$9,"C",IF(BU39&lt;=ESCALA!$I$10,"R","E"))))</f>
        <v>NI</v>
      </c>
    </row>
    <row r="40" spans="1:74" ht="23.1" customHeight="1">
      <c r="A40" s="29">
        <v>31</v>
      </c>
      <c r="B40" s="132" t="s">
        <v>67</v>
      </c>
      <c r="C40" s="25"/>
      <c r="D40" s="20"/>
      <c r="E40" s="25"/>
      <c r="F40" s="25"/>
      <c r="G40" s="25"/>
      <c r="H40" s="25"/>
      <c r="I40" s="25"/>
      <c r="J40" s="26"/>
      <c r="K40" s="24"/>
      <c r="L40" s="20"/>
      <c r="M40" s="25"/>
      <c r="N40" s="25"/>
      <c r="O40" s="25"/>
      <c r="P40" s="25"/>
      <c r="Q40" s="25"/>
      <c r="R40" s="26"/>
      <c r="S40" s="24"/>
      <c r="T40" s="20"/>
      <c r="U40" s="25"/>
      <c r="V40" s="25"/>
      <c r="W40" s="25"/>
      <c r="X40" s="25"/>
      <c r="Y40" s="25"/>
      <c r="Z40" s="26"/>
      <c r="AA40" s="24"/>
      <c r="AB40" s="20"/>
      <c r="AC40" s="25"/>
      <c r="AD40" s="25"/>
      <c r="AE40" s="25"/>
      <c r="AF40" s="25"/>
      <c r="AG40" s="25"/>
      <c r="AH40" s="26"/>
      <c r="AI40" s="24"/>
      <c r="AJ40" s="20"/>
      <c r="AK40" s="25"/>
      <c r="AL40" s="25"/>
      <c r="AM40" s="25"/>
      <c r="AN40" s="25"/>
      <c r="AO40" s="25"/>
      <c r="AP40" s="26"/>
      <c r="AQ40" s="24"/>
      <c r="AR40" s="20"/>
      <c r="AS40" s="25"/>
      <c r="AT40" s="25"/>
      <c r="AU40" s="25"/>
      <c r="AV40" s="25"/>
      <c r="AW40" s="25"/>
      <c r="AX40" s="26"/>
      <c r="AY40" s="107"/>
      <c r="AZ40" s="107"/>
      <c r="BA40" s="107"/>
      <c r="BB40" s="107"/>
      <c r="BC40" s="107"/>
      <c r="BD40" s="107"/>
      <c r="BE40" s="107"/>
      <c r="BF40" s="107"/>
      <c r="BG40" s="124">
        <f>C40*CAL!$AS$4+K40*CAL!$AS$5+S40*CAL!$AS$6+AA40*CAL!$AS$7+'C.C (EP)'!AI40*CAL!$AS$8+AQ40*CAL!$AS$9</f>
        <v>0</v>
      </c>
      <c r="BH40" s="245" t="str">
        <f>IF(BG40&lt;=ESCALA!$I$7,"NI",IF(BG40&lt;=ESCALA!$I$8,"EP",IF(BG40&lt;=ESCALA!$I$9,"C",IF(BG40&lt;=ESCALA!$I$10,"R","E"))))</f>
        <v>NI</v>
      </c>
      <c r="BI40" s="121">
        <f>D40*CAL!$AT$4+L40*CAL!$AT$5+T40*CAL!$AT$6+AB40*CAL!$AT$7+AJ40*CAL!$AT$8+AR40*CAL!$AT$9</f>
        <v>0</v>
      </c>
      <c r="BJ40" s="245" t="str">
        <f>IF(BI40&lt;=ESCALA!$I$7,"NI",IF(BI40&lt;=ESCALA!$I$8,"EP",IF(BI40&lt;=ESCALA!$I$9,"C",IF(BI40&lt;=ESCALA!$I$10,"R","E"))))</f>
        <v>NI</v>
      </c>
      <c r="BK40" s="121">
        <f>E40*CAL!$AU$4+M40*CAL!$AU$5+U40*CAL!$AU$6+AC40*CAL!$AU$7+AK40*CAL!$AU$8+AS40*CAL!$AU$9</f>
        <v>0</v>
      </c>
      <c r="BL40" s="245" t="str">
        <f>IF(BK40&lt;=ESCALA!$I$7,"NI",IF(BK40&lt;=ESCALA!$I$8,"EP",IF(BK40&lt;=ESCALA!$I$9,"C",IF(BK40&lt;=ESCALA!$I$10,"R","E"))))</f>
        <v>NI</v>
      </c>
      <c r="BM40" s="121">
        <f>F40*CAL!$AV$4+N40*CAL!$AV$5+V40*CAL!$AV$6+AD40*CAL!$AV$7+AL40*CAL!$AV$8+AT40*CAL!$AV$9</f>
        <v>0</v>
      </c>
      <c r="BN40" s="245" t="str">
        <f>IF(BM40&lt;=ESCALA!$I$7,"NI",IF(BM40&lt;=ESCALA!$I$8,"EP",IF(BM40&lt;=ESCALA!$I$9,"C",IF(BM40&lt;=ESCALA!$I$10,"R","E"))))</f>
        <v>NI</v>
      </c>
      <c r="BO40" s="121">
        <f>G40*CAL!$AW$4+O40*CAL!$AW$5+W40*CAL!$AW$6+AE40*CAL!$AW$7+AM40*CAL!$AW$8+AU40*CAL!$AW$9</f>
        <v>0</v>
      </c>
      <c r="BP40" s="245" t="str">
        <f>IF(BO40&lt;=ESCALA!$I$7,"NI",IF(BO40&lt;=ESCALA!$I$8,"EP",IF(BO40&lt;=ESCALA!$I$9,"C",IF(BO40&lt;=ESCALA!$I$10,"R","E"))))</f>
        <v>NI</v>
      </c>
      <c r="BQ40" s="121">
        <f>H40*CAL!$AX$4+P40*CAL!$AX$5+X40*CAL!$AX$6+AF40*CAL!$AX$7+AN40*CAL!$AX$8+AV40*CAL!$AX$9</f>
        <v>0</v>
      </c>
      <c r="BR40" s="245" t="str">
        <f>IF(BQ40&lt;=ESCALA!$I$7,"NI",IF(BQ40&lt;=ESCALA!$I$8,"EP",IF(BQ40&lt;=ESCALA!$I$9,"C",IF(BQ40&lt;=ESCALA!$I$10,"R","E"))))</f>
        <v>NI</v>
      </c>
      <c r="BS40" s="121">
        <f>I40*CAL!$AY$4+Q40*CAL!$AY$5+Y40*CAL!$AY$6+AG40*CAL!$AY$7+AO40*CAL!$AY$8+AW40*CAL!$AY$9</f>
        <v>0</v>
      </c>
      <c r="BT40" s="245" t="str">
        <f>IF(BS40&lt;=ESCALA!$I$7,"NI",IF(BS40&lt;=ESCALA!$I$8,"EP",IF(BS40&lt;=ESCALA!$I$9,"C",IF(BS40&lt;=ESCALA!$I$10,"R","E"))))</f>
        <v>NI</v>
      </c>
      <c r="BU40" s="121">
        <f>J40*CAL!$AZ$4+R40*CAL!$AZ$5+Z40*CAL!$AZ$6+AH40*CAL!$AZ$7+AP40*CAL!$AZ$8+AX40*CAL!$AZ$9</f>
        <v>0</v>
      </c>
      <c r="BV40" s="245" t="str">
        <f>IF(BU40&lt;=ESCALA!$I$7,"NI",IF(BU40&lt;=ESCALA!$I$8,"EP",IF(BU40&lt;=ESCALA!$I$9,"C",IF(BU40&lt;=ESCALA!$I$10,"R","E"))))</f>
        <v>NI</v>
      </c>
    </row>
    <row r="41" spans="1:74" ht="23.1" customHeight="1">
      <c r="A41" s="12">
        <v>32</v>
      </c>
      <c r="B41" s="112" t="s">
        <v>68</v>
      </c>
      <c r="C41" s="16"/>
      <c r="D41" s="15"/>
      <c r="E41" s="16"/>
      <c r="F41" s="16"/>
      <c r="G41" s="16"/>
      <c r="H41" s="16"/>
      <c r="I41" s="16"/>
      <c r="J41" s="17"/>
      <c r="K41" s="23"/>
      <c r="L41" s="15"/>
      <c r="M41" s="16"/>
      <c r="N41" s="16"/>
      <c r="O41" s="16"/>
      <c r="P41" s="16"/>
      <c r="Q41" s="16"/>
      <c r="R41" s="17"/>
      <c r="S41" s="23"/>
      <c r="T41" s="15"/>
      <c r="U41" s="16"/>
      <c r="V41" s="16"/>
      <c r="W41" s="16"/>
      <c r="X41" s="16"/>
      <c r="Y41" s="16"/>
      <c r="Z41" s="17"/>
      <c r="AA41" s="23"/>
      <c r="AB41" s="15"/>
      <c r="AC41" s="16"/>
      <c r="AD41" s="16"/>
      <c r="AE41" s="16"/>
      <c r="AF41" s="16"/>
      <c r="AG41" s="16"/>
      <c r="AH41" s="17"/>
      <c r="AI41" s="23"/>
      <c r="AJ41" s="15"/>
      <c r="AK41" s="16"/>
      <c r="AL41" s="16"/>
      <c r="AM41" s="16"/>
      <c r="AN41" s="16"/>
      <c r="AO41" s="16"/>
      <c r="AP41" s="17"/>
      <c r="AQ41" s="23"/>
      <c r="AR41" s="15"/>
      <c r="AS41" s="16"/>
      <c r="AT41" s="16"/>
      <c r="AU41" s="16"/>
      <c r="AV41" s="16"/>
      <c r="AW41" s="16"/>
      <c r="AX41" s="17"/>
      <c r="AY41" s="109"/>
      <c r="AZ41" s="109"/>
      <c r="BA41" s="109"/>
      <c r="BB41" s="109"/>
      <c r="BC41" s="109"/>
      <c r="BD41" s="109"/>
      <c r="BE41" s="109"/>
      <c r="BF41" s="109"/>
      <c r="BG41" s="124">
        <f>C41*CAL!$AS$4+K41*CAL!$AS$5+S41*CAL!$AS$6+AA41*CAL!$AS$7+'C.C (EP)'!AI41*CAL!$AS$8+AQ41*CAL!$AS$9</f>
        <v>0</v>
      </c>
      <c r="BH41" s="245" t="str">
        <f>IF(BG41&lt;=ESCALA!$I$7,"NI",IF(BG41&lt;=ESCALA!$I$8,"EP",IF(BG41&lt;=ESCALA!$I$9,"C",IF(BG41&lt;=ESCALA!$I$10,"R","E"))))</f>
        <v>NI</v>
      </c>
      <c r="BI41" s="121">
        <f>D41*CAL!$AT$4+L41*CAL!$AT$5+T41*CAL!$AT$6+AB41*CAL!$AT$7+AJ41*CAL!$AT$8+AR41*CAL!$AT$9</f>
        <v>0</v>
      </c>
      <c r="BJ41" s="245" t="str">
        <f>IF(BI41&lt;=ESCALA!$I$7,"NI",IF(BI41&lt;=ESCALA!$I$8,"EP",IF(BI41&lt;=ESCALA!$I$9,"C",IF(BI41&lt;=ESCALA!$I$10,"R","E"))))</f>
        <v>NI</v>
      </c>
      <c r="BK41" s="121">
        <f>E41*CAL!$AU$4+M41*CAL!$AU$5+U41*CAL!$AU$6+AC41*CAL!$AU$7+AK41*CAL!$AU$8+AS41*CAL!$AU$9</f>
        <v>0</v>
      </c>
      <c r="BL41" s="245" t="str">
        <f>IF(BK41&lt;=ESCALA!$I$7,"NI",IF(BK41&lt;=ESCALA!$I$8,"EP",IF(BK41&lt;=ESCALA!$I$9,"C",IF(BK41&lt;=ESCALA!$I$10,"R","E"))))</f>
        <v>NI</v>
      </c>
      <c r="BM41" s="121">
        <f>F41*CAL!$AV$4+N41*CAL!$AV$5+V41*CAL!$AV$6+AD41*CAL!$AV$7+AL41*CAL!$AV$8+AT41*CAL!$AV$9</f>
        <v>0</v>
      </c>
      <c r="BN41" s="245" t="str">
        <f>IF(BM41&lt;=ESCALA!$I$7,"NI",IF(BM41&lt;=ESCALA!$I$8,"EP",IF(BM41&lt;=ESCALA!$I$9,"C",IF(BM41&lt;=ESCALA!$I$10,"R","E"))))</f>
        <v>NI</v>
      </c>
      <c r="BO41" s="121">
        <f>G41*CAL!$AW$4+O41*CAL!$AW$5+W41*CAL!$AW$6+AE41*CAL!$AW$7+AM41*CAL!$AW$8+AU41*CAL!$AW$9</f>
        <v>0</v>
      </c>
      <c r="BP41" s="245" t="str">
        <f>IF(BO41&lt;=ESCALA!$I$7,"NI",IF(BO41&lt;=ESCALA!$I$8,"EP",IF(BO41&lt;=ESCALA!$I$9,"C",IF(BO41&lt;=ESCALA!$I$10,"R","E"))))</f>
        <v>NI</v>
      </c>
      <c r="BQ41" s="121">
        <f>H41*CAL!$AX$4+P41*CAL!$AX$5+X41*CAL!$AX$6+AF41*CAL!$AX$7+AN41*CAL!$AX$8+AV41*CAL!$AX$9</f>
        <v>0</v>
      </c>
      <c r="BR41" s="245" t="str">
        <f>IF(BQ41&lt;=ESCALA!$I$7,"NI",IF(BQ41&lt;=ESCALA!$I$8,"EP",IF(BQ41&lt;=ESCALA!$I$9,"C",IF(BQ41&lt;=ESCALA!$I$10,"R","E"))))</f>
        <v>NI</v>
      </c>
      <c r="BS41" s="121">
        <f>I41*CAL!$AY$4+Q41*CAL!$AY$5+Y41*CAL!$AY$6+AG41*CAL!$AY$7+AO41*CAL!$AY$8+AW41*CAL!$AY$9</f>
        <v>0</v>
      </c>
      <c r="BT41" s="245" t="str">
        <f>IF(BS41&lt;=ESCALA!$I$7,"NI",IF(BS41&lt;=ESCALA!$I$8,"EP",IF(BS41&lt;=ESCALA!$I$9,"C",IF(BS41&lt;=ESCALA!$I$10,"R","E"))))</f>
        <v>NI</v>
      </c>
      <c r="BU41" s="121">
        <f>J41*CAL!$AZ$4+R41*CAL!$AZ$5+Z41*CAL!$AZ$6+AH41*CAL!$AZ$7+AP41*CAL!$AZ$8+AX41*CAL!$AZ$9</f>
        <v>0</v>
      </c>
      <c r="BV41" s="245" t="str">
        <f>IF(BU41&lt;=ESCALA!$I$7,"NI",IF(BU41&lt;=ESCALA!$I$8,"EP",IF(BU41&lt;=ESCALA!$I$9,"C",IF(BU41&lt;=ESCALA!$I$10,"R","E"))))</f>
        <v>NI</v>
      </c>
    </row>
    <row r="42" spans="1:74" ht="23.1" customHeight="1">
      <c r="A42" s="18">
        <v>33</v>
      </c>
      <c r="B42" s="132" t="s">
        <v>69</v>
      </c>
      <c r="C42" s="25"/>
      <c r="D42" s="20"/>
      <c r="E42" s="25"/>
      <c r="F42" s="25"/>
      <c r="G42" s="25"/>
      <c r="H42" s="25"/>
      <c r="I42" s="25"/>
      <c r="J42" s="26"/>
      <c r="K42" s="24"/>
      <c r="L42" s="20"/>
      <c r="M42" s="25"/>
      <c r="N42" s="25"/>
      <c r="O42" s="25"/>
      <c r="P42" s="25"/>
      <c r="Q42" s="25"/>
      <c r="R42" s="26"/>
      <c r="S42" s="24"/>
      <c r="T42" s="20"/>
      <c r="U42" s="25"/>
      <c r="V42" s="25"/>
      <c r="W42" s="25"/>
      <c r="X42" s="25"/>
      <c r="Y42" s="25"/>
      <c r="Z42" s="26"/>
      <c r="AA42" s="24"/>
      <c r="AB42" s="20"/>
      <c r="AC42" s="25"/>
      <c r="AD42" s="25"/>
      <c r="AE42" s="25"/>
      <c r="AF42" s="25"/>
      <c r="AG42" s="25"/>
      <c r="AH42" s="26"/>
      <c r="AI42" s="24"/>
      <c r="AJ42" s="20"/>
      <c r="AK42" s="25"/>
      <c r="AL42" s="25"/>
      <c r="AM42" s="25"/>
      <c r="AN42" s="25"/>
      <c r="AO42" s="25"/>
      <c r="AP42" s="26"/>
      <c r="AQ42" s="24"/>
      <c r="AR42" s="20"/>
      <c r="AS42" s="25"/>
      <c r="AT42" s="25"/>
      <c r="AU42" s="25"/>
      <c r="AV42" s="25"/>
      <c r="AW42" s="25"/>
      <c r="AX42" s="26"/>
      <c r="AY42" s="107"/>
      <c r="AZ42" s="107"/>
      <c r="BA42" s="107"/>
      <c r="BB42" s="107"/>
      <c r="BC42" s="107"/>
      <c r="BD42" s="107"/>
      <c r="BE42" s="107"/>
      <c r="BF42" s="107"/>
      <c r="BG42" s="124">
        <f>C42*CAL!$AS$4+K42*CAL!$AS$5+S42*CAL!$AS$6+AA42*CAL!$AS$7+'C.C (EP)'!AI42*CAL!$AS$8+AQ42*CAL!$AS$9</f>
        <v>0</v>
      </c>
      <c r="BH42" s="245" t="str">
        <f>IF(BG42&lt;=ESCALA!$I$7,"NI",IF(BG42&lt;=ESCALA!$I$8,"EP",IF(BG42&lt;=ESCALA!$I$9,"C",IF(BG42&lt;=ESCALA!$I$10,"R","E"))))</f>
        <v>NI</v>
      </c>
      <c r="BI42" s="121">
        <f>D42*CAL!$AT$4+L42*CAL!$AT$5+T42*CAL!$AT$6+AB42*CAL!$AT$7+AJ42*CAL!$AT$8+AR42*CAL!$AT$9</f>
        <v>0</v>
      </c>
      <c r="BJ42" s="245" t="str">
        <f>IF(BI42&lt;=ESCALA!$I$7,"NI",IF(BI42&lt;=ESCALA!$I$8,"EP",IF(BI42&lt;=ESCALA!$I$9,"C",IF(BI42&lt;=ESCALA!$I$10,"R","E"))))</f>
        <v>NI</v>
      </c>
      <c r="BK42" s="121">
        <f>E42*CAL!$AU$4+M42*CAL!$AU$5+U42*CAL!$AU$6+AC42*CAL!$AU$7+AK42*CAL!$AU$8+AS42*CAL!$AU$9</f>
        <v>0</v>
      </c>
      <c r="BL42" s="245" t="str">
        <f>IF(BK42&lt;=ESCALA!$I$7,"NI",IF(BK42&lt;=ESCALA!$I$8,"EP",IF(BK42&lt;=ESCALA!$I$9,"C",IF(BK42&lt;=ESCALA!$I$10,"R","E"))))</f>
        <v>NI</v>
      </c>
      <c r="BM42" s="121">
        <f>F42*CAL!$AV$4+N42*CAL!$AV$5+V42*CAL!$AV$6+AD42*CAL!$AV$7+AL42*CAL!$AV$8+AT42*CAL!$AV$9</f>
        <v>0</v>
      </c>
      <c r="BN42" s="245" t="str">
        <f>IF(BM42&lt;=ESCALA!$I$7,"NI",IF(BM42&lt;=ESCALA!$I$8,"EP",IF(BM42&lt;=ESCALA!$I$9,"C",IF(BM42&lt;=ESCALA!$I$10,"R","E"))))</f>
        <v>NI</v>
      </c>
      <c r="BO42" s="121">
        <f>G42*CAL!$AW$4+O42*CAL!$AW$5+W42*CAL!$AW$6+AE42*CAL!$AW$7+AM42*CAL!$AW$8+AU42*CAL!$AW$9</f>
        <v>0</v>
      </c>
      <c r="BP42" s="245" t="str">
        <f>IF(BO42&lt;=ESCALA!$I$7,"NI",IF(BO42&lt;=ESCALA!$I$8,"EP",IF(BO42&lt;=ESCALA!$I$9,"C",IF(BO42&lt;=ESCALA!$I$10,"R","E"))))</f>
        <v>NI</v>
      </c>
      <c r="BQ42" s="121">
        <f>H42*CAL!$AX$4+P42*CAL!$AX$5+X42*CAL!$AX$6+AF42*CAL!$AX$7+AN42*CAL!$AX$8+AV42*CAL!$AX$9</f>
        <v>0</v>
      </c>
      <c r="BR42" s="245" t="str">
        <f>IF(BQ42&lt;=ESCALA!$I$7,"NI",IF(BQ42&lt;=ESCALA!$I$8,"EP",IF(BQ42&lt;=ESCALA!$I$9,"C",IF(BQ42&lt;=ESCALA!$I$10,"R","E"))))</f>
        <v>NI</v>
      </c>
      <c r="BS42" s="121">
        <f>I42*CAL!$AY$4+Q42*CAL!$AY$5+Y42*CAL!$AY$6+AG42*CAL!$AY$7+AO42*CAL!$AY$8+AW42*CAL!$AY$9</f>
        <v>0</v>
      </c>
      <c r="BT42" s="245" t="str">
        <f>IF(BS42&lt;=ESCALA!$I$7,"NI",IF(BS42&lt;=ESCALA!$I$8,"EP",IF(BS42&lt;=ESCALA!$I$9,"C",IF(BS42&lt;=ESCALA!$I$10,"R","E"))))</f>
        <v>NI</v>
      </c>
      <c r="BU42" s="121">
        <f>J42*CAL!$AZ$4+R42*CAL!$AZ$5+Z42*CAL!$AZ$6+AH42*CAL!$AZ$7+AP42*CAL!$AZ$8+AX42*CAL!$AZ$9</f>
        <v>0</v>
      </c>
      <c r="BV42" s="245" t="str">
        <f>IF(BU42&lt;=ESCALA!$I$7,"NI",IF(BU42&lt;=ESCALA!$I$8,"EP",IF(BU42&lt;=ESCALA!$I$9,"C",IF(BU42&lt;=ESCALA!$I$10,"R","E"))))</f>
        <v>NI</v>
      </c>
    </row>
    <row r="43" spans="1:74" ht="23.1" customHeight="1">
      <c r="A43" s="12">
        <v>34</v>
      </c>
      <c r="B43" s="112" t="s">
        <v>70</v>
      </c>
      <c r="C43" s="16"/>
      <c r="D43" s="15"/>
      <c r="E43" s="16"/>
      <c r="F43" s="16"/>
      <c r="G43" s="16"/>
      <c r="H43" s="16"/>
      <c r="I43" s="16"/>
      <c r="J43" s="17"/>
      <c r="K43" s="23"/>
      <c r="L43" s="15"/>
      <c r="M43" s="16"/>
      <c r="N43" s="16"/>
      <c r="O43" s="16"/>
      <c r="P43" s="16"/>
      <c r="Q43" s="16"/>
      <c r="R43" s="17"/>
      <c r="S43" s="23"/>
      <c r="T43" s="15"/>
      <c r="U43" s="16"/>
      <c r="V43" s="16"/>
      <c r="W43" s="16"/>
      <c r="X43" s="16"/>
      <c r="Y43" s="16"/>
      <c r="Z43" s="17"/>
      <c r="AA43" s="23"/>
      <c r="AB43" s="15"/>
      <c r="AC43" s="16"/>
      <c r="AD43" s="16"/>
      <c r="AE43" s="16"/>
      <c r="AF43" s="16"/>
      <c r="AG43" s="16"/>
      <c r="AH43" s="17"/>
      <c r="AI43" s="23"/>
      <c r="AJ43" s="15"/>
      <c r="AK43" s="16"/>
      <c r="AL43" s="16"/>
      <c r="AM43" s="16"/>
      <c r="AN43" s="16"/>
      <c r="AO43" s="16"/>
      <c r="AP43" s="17"/>
      <c r="AQ43" s="23"/>
      <c r="AR43" s="15"/>
      <c r="AS43" s="16"/>
      <c r="AT43" s="16"/>
      <c r="AU43" s="16"/>
      <c r="AV43" s="16"/>
      <c r="AW43" s="16"/>
      <c r="AX43" s="17"/>
      <c r="AY43" s="109"/>
      <c r="AZ43" s="109"/>
      <c r="BA43" s="109"/>
      <c r="BB43" s="109"/>
      <c r="BC43" s="109"/>
      <c r="BD43" s="109"/>
      <c r="BE43" s="109"/>
      <c r="BF43" s="109"/>
      <c r="BG43" s="124">
        <f>C43*CAL!$AS$4+K43*CAL!$AS$5+S43*CAL!$AS$6+AA43*CAL!$AS$7+'C.C (EP)'!AI43*CAL!$AS$8+AQ43*CAL!$AS$9</f>
        <v>0</v>
      </c>
      <c r="BH43" s="245" t="str">
        <f>IF(BG43&lt;=ESCALA!$I$7,"NI",IF(BG43&lt;=ESCALA!$I$8,"EP",IF(BG43&lt;=ESCALA!$I$9,"C",IF(BG43&lt;=ESCALA!$I$10,"R","E"))))</f>
        <v>NI</v>
      </c>
      <c r="BI43" s="121">
        <f>D43*CAL!$AT$4+L43*CAL!$AT$5+T43*CAL!$AT$6+AB43*CAL!$AT$7+AJ43*CAL!$AT$8+AR43*CAL!$AT$9</f>
        <v>0</v>
      </c>
      <c r="BJ43" s="245" t="str">
        <f>IF(BI43&lt;=ESCALA!$I$7,"NI",IF(BI43&lt;=ESCALA!$I$8,"EP",IF(BI43&lt;=ESCALA!$I$9,"C",IF(BI43&lt;=ESCALA!$I$10,"R","E"))))</f>
        <v>NI</v>
      </c>
      <c r="BK43" s="121">
        <f>E43*CAL!$AU$4+M43*CAL!$AU$5+U43*CAL!$AU$6+AC43*CAL!$AU$7+AK43*CAL!$AU$8+AS43*CAL!$AU$9</f>
        <v>0</v>
      </c>
      <c r="BL43" s="245" t="str">
        <f>IF(BK43&lt;=ESCALA!$I$7,"NI",IF(BK43&lt;=ESCALA!$I$8,"EP",IF(BK43&lt;=ESCALA!$I$9,"C",IF(BK43&lt;=ESCALA!$I$10,"R","E"))))</f>
        <v>NI</v>
      </c>
      <c r="BM43" s="121">
        <f>F43*CAL!$AV$4+N43*CAL!$AV$5+V43*CAL!$AV$6+AD43*CAL!$AV$7+AL43*CAL!$AV$8+AT43*CAL!$AV$9</f>
        <v>0</v>
      </c>
      <c r="BN43" s="245" t="str">
        <f>IF(BM43&lt;=ESCALA!$I$7,"NI",IF(BM43&lt;=ESCALA!$I$8,"EP",IF(BM43&lt;=ESCALA!$I$9,"C",IF(BM43&lt;=ESCALA!$I$10,"R","E"))))</f>
        <v>NI</v>
      </c>
      <c r="BO43" s="121">
        <f>G43*CAL!$AW$4+O43*CAL!$AW$5+W43*CAL!$AW$6+AE43*CAL!$AW$7+AM43*CAL!$AW$8+AU43*CAL!$AW$9</f>
        <v>0</v>
      </c>
      <c r="BP43" s="245" t="str">
        <f>IF(BO43&lt;=ESCALA!$I$7,"NI",IF(BO43&lt;=ESCALA!$I$8,"EP",IF(BO43&lt;=ESCALA!$I$9,"C",IF(BO43&lt;=ESCALA!$I$10,"R","E"))))</f>
        <v>NI</v>
      </c>
      <c r="BQ43" s="121">
        <f>H43*CAL!$AX$4+P43*CAL!$AX$5+X43*CAL!$AX$6+AF43*CAL!$AX$7+AN43*CAL!$AX$8+AV43*CAL!$AX$9</f>
        <v>0</v>
      </c>
      <c r="BR43" s="245" t="str">
        <f>IF(BQ43&lt;=ESCALA!$I$7,"NI",IF(BQ43&lt;=ESCALA!$I$8,"EP",IF(BQ43&lt;=ESCALA!$I$9,"C",IF(BQ43&lt;=ESCALA!$I$10,"R","E"))))</f>
        <v>NI</v>
      </c>
      <c r="BS43" s="121">
        <f>I43*CAL!$AY$4+Q43*CAL!$AY$5+Y43*CAL!$AY$6+AG43*CAL!$AY$7+AO43*CAL!$AY$8+AW43*CAL!$AY$9</f>
        <v>0</v>
      </c>
      <c r="BT43" s="245" t="str">
        <f>IF(BS43&lt;=ESCALA!$I$7,"NI",IF(BS43&lt;=ESCALA!$I$8,"EP",IF(BS43&lt;=ESCALA!$I$9,"C",IF(BS43&lt;=ESCALA!$I$10,"R","E"))))</f>
        <v>NI</v>
      </c>
      <c r="BU43" s="121">
        <f>J43*CAL!$AZ$4+R43*CAL!$AZ$5+Z43*CAL!$AZ$6+AH43*CAL!$AZ$7+AP43*CAL!$AZ$8+AX43*CAL!$AZ$9</f>
        <v>0</v>
      </c>
      <c r="BV43" s="245" t="str">
        <f>IF(BU43&lt;=ESCALA!$I$7,"NI",IF(BU43&lt;=ESCALA!$I$8,"EP",IF(BU43&lt;=ESCALA!$I$9,"C",IF(BU43&lt;=ESCALA!$I$10,"R","E"))))</f>
        <v>NI</v>
      </c>
    </row>
    <row r="44" spans="1:74" ht="23.1" customHeight="1">
      <c r="A44" s="18">
        <v>35</v>
      </c>
      <c r="B44" s="132" t="s">
        <v>71</v>
      </c>
      <c r="C44" s="25"/>
      <c r="D44" s="20"/>
      <c r="E44" s="25"/>
      <c r="F44" s="25"/>
      <c r="G44" s="25"/>
      <c r="H44" s="25"/>
      <c r="I44" s="25"/>
      <c r="J44" s="26"/>
      <c r="K44" s="24"/>
      <c r="L44" s="20"/>
      <c r="M44" s="25"/>
      <c r="N44" s="25"/>
      <c r="O44" s="25"/>
      <c r="P44" s="25"/>
      <c r="Q44" s="25"/>
      <c r="R44" s="26"/>
      <c r="S44" s="24"/>
      <c r="T44" s="20"/>
      <c r="U44" s="25"/>
      <c r="V44" s="25"/>
      <c r="W44" s="25"/>
      <c r="X44" s="25"/>
      <c r="Y44" s="25"/>
      <c r="Z44" s="26"/>
      <c r="AA44" s="24"/>
      <c r="AB44" s="20"/>
      <c r="AC44" s="25"/>
      <c r="AD44" s="25"/>
      <c r="AE44" s="25"/>
      <c r="AF44" s="25"/>
      <c r="AG44" s="25"/>
      <c r="AH44" s="26"/>
      <c r="AI44" s="24"/>
      <c r="AJ44" s="20"/>
      <c r="AK44" s="25"/>
      <c r="AL44" s="25"/>
      <c r="AM44" s="25"/>
      <c r="AN44" s="25"/>
      <c r="AO44" s="25"/>
      <c r="AP44" s="26"/>
      <c r="AQ44" s="24"/>
      <c r="AR44" s="20"/>
      <c r="AS44" s="25"/>
      <c r="AT44" s="25"/>
      <c r="AU44" s="25"/>
      <c r="AV44" s="25"/>
      <c r="AW44" s="25"/>
      <c r="AX44" s="26"/>
      <c r="AY44" s="107"/>
      <c r="AZ44" s="107"/>
      <c r="BA44" s="107"/>
      <c r="BB44" s="107"/>
      <c r="BC44" s="107"/>
      <c r="BD44" s="107"/>
      <c r="BE44" s="107"/>
      <c r="BF44" s="107"/>
      <c r="BG44" s="124">
        <f>C44*CAL!$AS$4+K44*CAL!$AS$5+S44*CAL!$AS$6+AA44*CAL!$AS$7+'C.C (EP)'!AI44*CAL!$AS$8+AQ44*CAL!$AS$9</f>
        <v>0</v>
      </c>
      <c r="BH44" s="245" t="str">
        <f>IF(BG44&lt;=ESCALA!$I$7,"NI",IF(BG44&lt;=ESCALA!$I$8,"EP",IF(BG44&lt;=ESCALA!$I$9,"C",IF(BG44&lt;=ESCALA!$I$10,"R","E"))))</f>
        <v>NI</v>
      </c>
      <c r="BI44" s="121">
        <f>D44*CAL!$AT$4+L44*CAL!$AT$5+T44*CAL!$AT$6+AB44*CAL!$AT$7+AJ44*CAL!$AT$8+AR44*CAL!$AT$9</f>
        <v>0</v>
      </c>
      <c r="BJ44" s="245" t="str">
        <f>IF(BI44&lt;=ESCALA!$I$7,"NI",IF(BI44&lt;=ESCALA!$I$8,"EP",IF(BI44&lt;=ESCALA!$I$9,"C",IF(BI44&lt;=ESCALA!$I$10,"R","E"))))</f>
        <v>NI</v>
      </c>
      <c r="BK44" s="121">
        <f>E44*CAL!$AU$4+M44*CAL!$AU$5+U44*CAL!$AU$6+AC44*CAL!$AU$7+AK44*CAL!$AU$8+AS44*CAL!$AU$9</f>
        <v>0</v>
      </c>
      <c r="BL44" s="245" t="str">
        <f>IF(BK44&lt;=ESCALA!$I$7,"NI",IF(BK44&lt;=ESCALA!$I$8,"EP",IF(BK44&lt;=ESCALA!$I$9,"C",IF(BK44&lt;=ESCALA!$I$10,"R","E"))))</f>
        <v>NI</v>
      </c>
      <c r="BM44" s="121">
        <f>F44*CAL!$AV$4+N44*CAL!$AV$5+V44*CAL!$AV$6+AD44*CAL!$AV$7+AL44*CAL!$AV$8+AT44*CAL!$AV$9</f>
        <v>0</v>
      </c>
      <c r="BN44" s="245" t="str">
        <f>IF(BM44&lt;=ESCALA!$I$7,"NI",IF(BM44&lt;=ESCALA!$I$8,"EP",IF(BM44&lt;=ESCALA!$I$9,"C",IF(BM44&lt;=ESCALA!$I$10,"R","E"))))</f>
        <v>NI</v>
      </c>
      <c r="BO44" s="121">
        <f>G44*CAL!$AW$4+O44*CAL!$AW$5+W44*CAL!$AW$6+AE44*CAL!$AW$7+AM44*CAL!$AW$8+AU44*CAL!$AW$9</f>
        <v>0</v>
      </c>
      <c r="BP44" s="245" t="str">
        <f>IF(BO44&lt;=ESCALA!$I$7,"NI",IF(BO44&lt;=ESCALA!$I$8,"EP",IF(BO44&lt;=ESCALA!$I$9,"C",IF(BO44&lt;=ESCALA!$I$10,"R","E"))))</f>
        <v>NI</v>
      </c>
      <c r="BQ44" s="121">
        <f>H44*CAL!$AX$4+P44*CAL!$AX$5+X44*CAL!$AX$6+AF44*CAL!$AX$7+AN44*CAL!$AX$8+AV44*CAL!$AX$9</f>
        <v>0</v>
      </c>
      <c r="BR44" s="245" t="str">
        <f>IF(BQ44&lt;=ESCALA!$I$7,"NI",IF(BQ44&lt;=ESCALA!$I$8,"EP",IF(BQ44&lt;=ESCALA!$I$9,"C",IF(BQ44&lt;=ESCALA!$I$10,"R","E"))))</f>
        <v>NI</v>
      </c>
      <c r="BS44" s="121">
        <f>I44*CAL!$AY$4+Q44*CAL!$AY$5+Y44*CAL!$AY$6+AG44*CAL!$AY$7+AO44*CAL!$AY$8+AW44*CAL!$AY$9</f>
        <v>0</v>
      </c>
      <c r="BT44" s="245" t="str">
        <f>IF(BS44&lt;=ESCALA!$I$7,"NI",IF(BS44&lt;=ESCALA!$I$8,"EP",IF(BS44&lt;=ESCALA!$I$9,"C",IF(BS44&lt;=ESCALA!$I$10,"R","E"))))</f>
        <v>NI</v>
      </c>
      <c r="BU44" s="121">
        <f>J44*CAL!$AZ$4+R44*CAL!$AZ$5+Z44*CAL!$AZ$6+AH44*CAL!$AZ$7+AP44*CAL!$AZ$8+AX44*CAL!$AZ$9</f>
        <v>0</v>
      </c>
      <c r="BV44" s="245" t="str">
        <f>IF(BU44&lt;=ESCALA!$I$7,"NI",IF(BU44&lt;=ESCALA!$I$8,"EP",IF(BU44&lt;=ESCALA!$I$9,"C",IF(BU44&lt;=ESCALA!$I$10,"R","E"))))</f>
        <v>NI</v>
      </c>
    </row>
    <row r="45" spans="1:74" ht="23.1" customHeight="1">
      <c r="A45" s="12">
        <v>36</v>
      </c>
      <c r="B45" s="112" t="s">
        <v>72</v>
      </c>
      <c r="C45" s="16"/>
      <c r="D45" s="15"/>
      <c r="E45" s="16"/>
      <c r="F45" s="16"/>
      <c r="G45" s="16"/>
      <c r="H45" s="16"/>
      <c r="I45" s="16"/>
      <c r="J45" s="17"/>
      <c r="K45" s="23"/>
      <c r="L45" s="15"/>
      <c r="M45" s="16"/>
      <c r="N45" s="16"/>
      <c r="O45" s="16"/>
      <c r="P45" s="16"/>
      <c r="Q45" s="16"/>
      <c r="R45" s="17"/>
      <c r="S45" s="23"/>
      <c r="T45" s="15"/>
      <c r="U45" s="16"/>
      <c r="V45" s="16"/>
      <c r="W45" s="16"/>
      <c r="X45" s="16"/>
      <c r="Y45" s="16"/>
      <c r="Z45" s="17"/>
      <c r="AA45" s="23"/>
      <c r="AB45" s="15"/>
      <c r="AC45" s="16"/>
      <c r="AD45" s="16"/>
      <c r="AE45" s="16"/>
      <c r="AF45" s="16"/>
      <c r="AG45" s="16"/>
      <c r="AH45" s="17"/>
      <c r="AI45" s="23"/>
      <c r="AJ45" s="15"/>
      <c r="AK45" s="16"/>
      <c r="AL45" s="16"/>
      <c r="AM45" s="16"/>
      <c r="AN45" s="16"/>
      <c r="AO45" s="16"/>
      <c r="AP45" s="17"/>
      <c r="AQ45" s="23"/>
      <c r="AR45" s="15"/>
      <c r="AS45" s="16"/>
      <c r="AT45" s="16"/>
      <c r="AU45" s="16"/>
      <c r="AV45" s="16"/>
      <c r="AW45" s="16"/>
      <c r="AX45" s="17"/>
      <c r="AY45" s="109"/>
      <c r="AZ45" s="109"/>
      <c r="BA45" s="109"/>
      <c r="BB45" s="109"/>
      <c r="BC45" s="109"/>
      <c r="BD45" s="109"/>
      <c r="BE45" s="109"/>
      <c r="BF45" s="109"/>
      <c r="BG45" s="124">
        <f>C45*CAL!$AS$4+K45*CAL!$AS$5+S45*CAL!$AS$6+AA45*CAL!$AS$7+'C.C (EP)'!AI45*CAL!$AS$8+AQ45*CAL!$AS$9</f>
        <v>0</v>
      </c>
      <c r="BH45" s="245" t="str">
        <f>IF(BG45&lt;=ESCALA!$I$7,"NI",IF(BG45&lt;=ESCALA!$I$8,"EP",IF(BG45&lt;=ESCALA!$I$9,"C",IF(BG45&lt;=ESCALA!$I$10,"R","E"))))</f>
        <v>NI</v>
      </c>
      <c r="BI45" s="121">
        <f>D45*CAL!$AT$4+L45*CAL!$AT$5+T45*CAL!$AT$6+AB45*CAL!$AT$7+AJ45*CAL!$AT$8+AR45*CAL!$AT$9</f>
        <v>0</v>
      </c>
      <c r="BJ45" s="245" t="str">
        <f>IF(BI45&lt;=ESCALA!$I$7,"NI",IF(BI45&lt;=ESCALA!$I$8,"EP",IF(BI45&lt;=ESCALA!$I$9,"C",IF(BI45&lt;=ESCALA!$I$10,"R","E"))))</f>
        <v>NI</v>
      </c>
      <c r="BK45" s="121">
        <f>E45*CAL!$AU$4+M45*CAL!$AU$5+U45*CAL!$AU$6+AC45*CAL!$AU$7+AK45*CAL!$AU$8+AS45*CAL!$AU$9</f>
        <v>0</v>
      </c>
      <c r="BL45" s="245" t="str">
        <f>IF(BK45&lt;=ESCALA!$I$7,"NI",IF(BK45&lt;=ESCALA!$I$8,"EP",IF(BK45&lt;=ESCALA!$I$9,"C",IF(BK45&lt;=ESCALA!$I$10,"R","E"))))</f>
        <v>NI</v>
      </c>
      <c r="BM45" s="121">
        <f>F45*CAL!$AV$4+N45*CAL!$AV$5+V45*CAL!$AV$6+AD45*CAL!$AV$7+AL45*CAL!$AV$8+AT45*CAL!$AV$9</f>
        <v>0</v>
      </c>
      <c r="BN45" s="245" t="str">
        <f>IF(BM45&lt;=ESCALA!$I$7,"NI",IF(BM45&lt;=ESCALA!$I$8,"EP",IF(BM45&lt;=ESCALA!$I$9,"C",IF(BM45&lt;=ESCALA!$I$10,"R","E"))))</f>
        <v>NI</v>
      </c>
      <c r="BO45" s="121">
        <f>G45*CAL!$AW$4+O45*CAL!$AW$5+W45*CAL!$AW$6+AE45*CAL!$AW$7+AM45*CAL!$AW$8+AU45*CAL!$AW$9</f>
        <v>0</v>
      </c>
      <c r="BP45" s="245" t="str">
        <f>IF(BO45&lt;=ESCALA!$I$7,"NI",IF(BO45&lt;=ESCALA!$I$8,"EP",IF(BO45&lt;=ESCALA!$I$9,"C",IF(BO45&lt;=ESCALA!$I$10,"R","E"))))</f>
        <v>NI</v>
      </c>
      <c r="BQ45" s="121">
        <f>H45*CAL!$AX$4+P45*CAL!$AX$5+X45*CAL!$AX$6+AF45*CAL!$AX$7+AN45*CAL!$AX$8+AV45*CAL!$AX$9</f>
        <v>0</v>
      </c>
      <c r="BR45" s="245" t="str">
        <f>IF(BQ45&lt;=ESCALA!$I$7,"NI",IF(BQ45&lt;=ESCALA!$I$8,"EP",IF(BQ45&lt;=ESCALA!$I$9,"C",IF(BQ45&lt;=ESCALA!$I$10,"R","E"))))</f>
        <v>NI</v>
      </c>
      <c r="BS45" s="121">
        <f>I45*CAL!$AY$4+Q45*CAL!$AY$5+Y45*CAL!$AY$6+AG45*CAL!$AY$7+AO45*CAL!$AY$8+AW45*CAL!$AY$9</f>
        <v>0</v>
      </c>
      <c r="BT45" s="245" t="str">
        <f>IF(BS45&lt;=ESCALA!$I$7,"NI",IF(BS45&lt;=ESCALA!$I$8,"EP",IF(BS45&lt;=ESCALA!$I$9,"C",IF(BS45&lt;=ESCALA!$I$10,"R","E"))))</f>
        <v>NI</v>
      </c>
      <c r="BU45" s="121">
        <f>J45*CAL!$AZ$4+R45*CAL!$AZ$5+Z45*CAL!$AZ$6+AH45*CAL!$AZ$7+AP45*CAL!$AZ$8+AX45*CAL!$AZ$9</f>
        <v>0</v>
      </c>
      <c r="BV45" s="245" t="str">
        <f>IF(BU45&lt;=ESCALA!$I$7,"NI",IF(BU45&lt;=ESCALA!$I$8,"EP",IF(BU45&lt;=ESCALA!$I$9,"C",IF(BU45&lt;=ESCALA!$I$10,"R","E"))))</f>
        <v>NI</v>
      </c>
    </row>
    <row r="46" spans="1:74" ht="23.1" customHeight="1">
      <c r="A46" s="18">
        <v>37</v>
      </c>
      <c r="B46" s="132" t="s">
        <v>73</v>
      </c>
      <c r="C46" s="25"/>
      <c r="D46" s="20"/>
      <c r="E46" s="25"/>
      <c r="F46" s="25"/>
      <c r="G46" s="25"/>
      <c r="H46" s="25"/>
      <c r="I46" s="25"/>
      <c r="J46" s="26"/>
      <c r="K46" s="24"/>
      <c r="L46" s="20"/>
      <c r="M46" s="25"/>
      <c r="N46" s="25"/>
      <c r="O46" s="25"/>
      <c r="P46" s="25"/>
      <c r="Q46" s="25"/>
      <c r="R46" s="26"/>
      <c r="S46" s="24"/>
      <c r="T46" s="20"/>
      <c r="U46" s="25"/>
      <c r="V46" s="25"/>
      <c r="W46" s="25"/>
      <c r="X46" s="25"/>
      <c r="Y46" s="25"/>
      <c r="Z46" s="26"/>
      <c r="AA46" s="24"/>
      <c r="AB46" s="20"/>
      <c r="AC46" s="25"/>
      <c r="AD46" s="25"/>
      <c r="AE46" s="25"/>
      <c r="AF46" s="25"/>
      <c r="AG46" s="25"/>
      <c r="AH46" s="26"/>
      <c r="AI46" s="24"/>
      <c r="AJ46" s="20"/>
      <c r="AK46" s="25"/>
      <c r="AL46" s="25"/>
      <c r="AM46" s="25"/>
      <c r="AN46" s="25"/>
      <c r="AO46" s="25"/>
      <c r="AP46" s="26"/>
      <c r="AQ46" s="24"/>
      <c r="AR46" s="20"/>
      <c r="AS46" s="25"/>
      <c r="AT46" s="25"/>
      <c r="AU46" s="25"/>
      <c r="AV46" s="25"/>
      <c r="AW46" s="25"/>
      <c r="AX46" s="26"/>
      <c r="AY46" s="107"/>
      <c r="AZ46" s="107"/>
      <c r="BA46" s="107"/>
      <c r="BB46" s="107"/>
      <c r="BC46" s="107"/>
      <c r="BD46" s="107"/>
      <c r="BE46" s="107"/>
      <c r="BF46" s="107"/>
      <c r="BG46" s="124">
        <f>C46*CAL!$AS$4+K46*CAL!$AS$5+S46*CAL!$AS$6+AA46*CAL!$AS$7+'C.C (EP)'!AI46*CAL!$AS$8+AQ46*CAL!$AS$9</f>
        <v>0</v>
      </c>
      <c r="BH46" s="245" t="str">
        <f>IF(BG46&lt;=ESCALA!$I$7,"NI",IF(BG46&lt;=ESCALA!$I$8,"EP",IF(BG46&lt;=ESCALA!$I$9,"C",IF(BG46&lt;=ESCALA!$I$10,"R","E"))))</f>
        <v>NI</v>
      </c>
      <c r="BI46" s="121">
        <f>D46*CAL!$AT$4+L46*CAL!$AT$5+T46*CAL!$AT$6+AB46*CAL!$AT$7+AJ46*CAL!$AT$8+AR46*CAL!$AT$9</f>
        <v>0</v>
      </c>
      <c r="BJ46" s="245" t="str">
        <f>IF(BI46&lt;=ESCALA!$I$7,"NI",IF(BI46&lt;=ESCALA!$I$8,"EP",IF(BI46&lt;=ESCALA!$I$9,"C",IF(BI46&lt;=ESCALA!$I$10,"R","E"))))</f>
        <v>NI</v>
      </c>
      <c r="BK46" s="121">
        <f>E46*CAL!$AU$4+M46*CAL!$AU$5+U46*CAL!$AU$6+AC46*CAL!$AU$7+AK46*CAL!$AU$8+AS46*CAL!$AU$9</f>
        <v>0</v>
      </c>
      <c r="BL46" s="245" t="str">
        <f>IF(BK46&lt;=ESCALA!$I$7,"NI",IF(BK46&lt;=ESCALA!$I$8,"EP",IF(BK46&lt;=ESCALA!$I$9,"C",IF(BK46&lt;=ESCALA!$I$10,"R","E"))))</f>
        <v>NI</v>
      </c>
      <c r="BM46" s="121">
        <f>F46*CAL!$AV$4+N46*CAL!$AV$5+V46*CAL!$AV$6+AD46*CAL!$AV$7+AL46*CAL!$AV$8+AT46*CAL!$AV$9</f>
        <v>0</v>
      </c>
      <c r="BN46" s="245" t="str">
        <f>IF(BM46&lt;=ESCALA!$I$7,"NI",IF(BM46&lt;=ESCALA!$I$8,"EP",IF(BM46&lt;=ESCALA!$I$9,"C",IF(BM46&lt;=ESCALA!$I$10,"R","E"))))</f>
        <v>NI</v>
      </c>
      <c r="BO46" s="121">
        <f>G46*CAL!$AW$4+O46*CAL!$AW$5+W46*CAL!$AW$6+AE46*CAL!$AW$7+AM46*CAL!$AW$8+AU46*CAL!$AW$9</f>
        <v>0</v>
      </c>
      <c r="BP46" s="245" t="str">
        <f>IF(BO46&lt;=ESCALA!$I$7,"NI",IF(BO46&lt;=ESCALA!$I$8,"EP",IF(BO46&lt;=ESCALA!$I$9,"C",IF(BO46&lt;=ESCALA!$I$10,"R","E"))))</f>
        <v>NI</v>
      </c>
      <c r="BQ46" s="121">
        <f>H46*CAL!$AX$4+P46*CAL!$AX$5+X46*CAL!$AX$6+AF46*CAL!$AX$7+AN46*CAL!$AX$8+AV46*CAL!$AX$9</f>
        <v>0</v>
      </c>
      <c r="BR46" s="245" t="str">
        <f>IF(BQ46&lt;=ESCALA!$I$7,"NI",IF(BQ46&lt;=ESCALA!$I$8,"EP",IF(BQ46&lt;=ESCALA!$I$9,"C",IF(BQ46&lt;=ESCALA!$I$10,"R","E"))))</f>
        <v>NI</v>
      </c>
      <c r="BS46" s="121">
        <f>I46*CAL!$AY$4+Q46*CAL!$AY$5+Y46*CAL!$AY$6+AG46*CAL!$AY$7+AO46*CAL!$AY$8+AW46*CAL!$AY$9</f>
        <v>0</v>
      </c>
      <c r="BT46" s="245" t="str">
        <f>IF(BS46&lt;=ESCALA!$I$7,"NI",IF(BS46&lt;=ESCALA!$I$8,"EP",IF(BS46&lt;=ESCALA!$I$9,"C",IF(BS46&lt;=ESCALA!$I$10,"R","E"))))</f>
        <v>NI</v>
      </c>
      <c r="BU46" s="121">
        <f>J46*CAL!$AZ$4+R46*CAL!$AZ$5+Z46*CAL!$AZ$6+AH46*CAL!$AZ$7+AP46*CAL!$AZ$8+AX46*CAL!$AZ$9</f>
        <v>0</v>
      </c>
      <c r="BV46" s="245" t="str">
        <f>IF(BU46&lt;=ESCALA!$I$7,"NI",IF(BU46&lt;=ESCALA!$I$8,"EP",IF(BU46&lt;=ESCALA!$I$9,"C",IF(BU46&lt;=ESCALA!$I$10,"R","E"))))</f>
        <v>NI</v>
      </c>
    </row>
    <row r="47" spans="1:74" ht="23.1" customHeight="1">
      <c r="A47" s="12">
        <v>38</v>
      </c>
      <c r="B47" s="112" t="s">
        <v>74</v>
      </c>
      <c r="C47" s="16"/>
      <c r="D47" s="15"/>
      <c r="E47" s="16"/>
      <c r="F47" s="16"/>
      <c r="G47" s="16"/>
      <c r="H47" s="16"/>
      <c r="I47" s="16"/>
      <c r="J47" s="17"/>
      <c r="K47" s="23"/>
      <c r="L47" s="15"/>
      <c r="M47" s="16"/>
      <c r="N47" s="16"/>
      <c r="O47" s="16"/>
      <c r="P47" s="16"/>
      <c r="Q47" s="16"/>
      <c r="R47" s="17"/>
      <c r="S47" s="23"/>
      <c r="T47" s="15"/>
      <c r="U47" s="16"/>
      <c r="V47" s="16"/>
      <c r="W47" s="16"/>
      <c r="X47" s="16"/>
      <c r="Y47" s="16"/>
      <c r="Z47" s="17"/>
      <c r="AA47" s="23"/>
      <c r="AB47" s="15"/>
      <c r="AC47" s="16"/>
      <c r="AD47" s="16"/>
      <c r="AE47" s="16"/>
      <c r="AF47" s="16"/>
      <c r="AG47" s="16"/>
      <c r="AH47" s="17"/>
      <c r="AI47" s="23"/>
      <c r="AJ47" s="15"/>
      <c r="AK47" s="16"/>
      <c r="AL47" s="16"/>
      <c r="AM47" s="16"/>
      <c r="AN47" s="16"/>
      <c r="AO47" s="16"/>
      <c r="AP47" s="17"/>
      <c r="AQ47" s="23"/>
      <c r="AR47" s="15"/>
      <c r="AS47" s="16"/>
      <c r="AT47" s="16"/>
      <c r="AU47" s="16"/>
      <c r="AV47" s="16"/>
      <c r="AW47" s="16"/>
      <c r="AX47" s="17"/>
      <c r="AY47" s="109"/>
      <c r="AZ47" s="109"/>
      <c r="BA47" s="109"/>
      <c r="BB47" s="109"/>
      <c r="BC47" s="109"/>
      <c r="BD47" s="109"/>
      <c r="BE47" s="109"/>
      <c r="BF47" s="109"/>
      <c r="BG47" s="124">
        <f>C47*CAL!$AS$4+K47*CAL!$AS$5+S47*CAL!$AS$6+AA47*CAL!$AS$7+'C.C (EP)'!AI47*CAL!$AS$8+AQ47*CAL!$AS$9</f>
        <v>0</v>
      </c>
      <c r="BH47" s="245" t="str">
        <f>IF(BG47&lt;=ESCALA!$I$7,"NI",IF(BG47&lt;=ESCALA!$I$8,"EP",IF(BG47&lt;=ESCALA!$I$9,"C",IF(BG47&lt;=ESCALA!$I$10,"R","E"))))</f>
        <v>NI</v>
      </c>
      <c r="BI47" s="121">
        <f>D47*CAL!$AT$4+L47*CAL!$AT$5+T47*CAL!$AT$6+AB47*CAL!$AT$7+AJ47*CAL!$AT$8+AR47*CAL!$AT$9</f>
        <v>0</v>
      </c>
      <c r="BJ47" s="245" t="str">
        <f>IF(BI47&lt;=ESCALA!$I$7,"NI",IF(BI47&lt;=ESCALA!$I$8,"EP",IF(BI47&lt;=ESCALA!$I$9,"C",IF(BI47&lt;=ESCALA!$I$10,"R","E"))))</f>
        <v>NI</v>
      </c>
      <c r="BK47" s="121">
        <f>E47*CAL!$AU$4+M47*CAL!$AU$5+U47*CAL!$AU$6+AC47*CAL!$AU$7+AK47*CAL!$AU$8+AS47*CAL!$AU$9</f>
        <v>0</v>
      </c>
      <c r="BL47" s="245" t="str">
        <f>IF(BK47&lt;=ESCALA!$I$7,"NI",IF(BK47&lt;=ESCALA!$I$8,"EP",IF(BK47&lt;=ESCALA!$I$9,"C",IF(BK47&lt;=ESCALA!$I$10,"R","E"))))</f>
        <v>NI</v>
      </c>
      <c r="BM47" s="121">
        <f>F47*CAL!$AV$4+N47*CAL!$AV$5+V47*CAL!$AV$6+AD47*CAL!$AV$7+AL47*CAL!$AV$8+AT47*CAL!$AV$9</f>
        <v>0</v>
      </c>
      <c r="BN47" s="245" t="str">
        <f>IF(BM47&lt;=ESCALA!$I$7,"NI",IF(BM47&lt;=ESCALA!$I$8,"EP",IF(BM47&lt;=ESCALA!$I$9,"C",IF(BM47&lt;=ESCALA!$I$10,"R","E"))))</f>
        <v>NI</v>
      </c>
      <c r="BO47" s="121">
        <f>G47*CAL!$AW$4+O47*CAL!$AW$5+W47*CAL!$AW$6+AE47*CAL!$AW$7+AM47*CAL!$AW$8+AU47*CAL!$AW$9</f>
        <v>0</v>
      </c>
      <c r="BP47" s="245" t="str">
        <f>IF(BO47&lt;=ESCALA!$I$7,"NI",IF(BO47&lt;=ESCALA!$I$8,"EP",IF(BO47&lt;=ESCALA!$I$9,"C",IF(BO47&lt;=ESCALA!$I$10,"R","E"))))</f>
        <v>NI</v>
      </c>
      <c r="BQ47" s="121">
        <f>H47*CAL!$AX$4+P47*CAL!$AX$5+X47*CAL!$AX$6+AF47*CAL!$AX$7+AN47*CAL!$AX$8+AV47*CAL!$AX$9</f>
        <v>0</v>
      </c>
      <c r="BR47" s="245" t="str">
        <f>IF(BQ47&lt;=ESCALA!$I$7,"NI",IF(BQ47&lt;=ESCALA!$I$8,"EP",IF(BQ47&lt;=ESCALA!$I$9,"C",IF(BQ47&lt;=ESCALA!$I$10,"R","E"))))</f>
        <v>NI</v>
      </c>
      <c r="BS47" s="121">
        <f>I47*CAL!$AY$4+Q47*CAL!$AY$5+Y47*CAL!$AY$6+AG47*CAL!$AY$7+AO47*CAL!$AY$8+AW47*CAL!$AY$9</f>
        <v>0</v>
      </c>
      <c r="BT47" s="245" t="str">
        <f>IF(BS47&lt;=ESCALA!$I$7,"NI",IF(BS47&lt;=ESCALA!$I$8,"EP",IF(BS47&lt;=ESCALA!$I$9,"C",IF(BS47&lt;=ESCALA!$I$10,"R","E"))))</f>
        <v>NI</v>
      </c>
      <c r="BU47" s="121">
        <f>J47*CAL!$AZ$4+R47*CAL!$AZ$5+Z47*CAL!$AZ$6+AH47*CAL!$AZ$7+AP47*CAL!$AZ$8+AX47*CAL!$AZ$9</f>
        <v>0</v>
      </c>
      <c r="BV47" s="245" t="str">
        <f>IF(BU47&lt;=ESCALA!$I$7,"NI",IF(BU47&lt;=ESCALA!$I$8,"EP",IF(BU47&lt;=ESCALA!$I$9,"C",IF(BU47&lt;=ESCALA!$I$10,"R","E"))))</f>
        <v>NI</v>
      </c>
    </row>
    <row r="48" spans="1:74" ht="23.1" customHeight="1">
      <c r="A48" s="18">
        <v>39</v>
      </c>
      <c r="B48" s="132" t="s">
        <v>75</v>
      </c>
      <c r="C48" s="25"/>
      <c r="D48" s="20"/>
      <c r="E48" s="25"/>
      <c r="F48" s="25"/>
      <c r="G48" s="25"/>
      <c r="H48" s="25"/>
      <c r="I48" s="25"/>
      <c r="J48" s="26"/>
      <c r="K48" s="24"/>
      <c r="L48" s="20"/>
      <c r="M48" s="25"/>
      <c r="N48" s="25"/>
      <c r="O48" s="25"/>
      <c r="P48" s="25"/>
      <c r="Q48" s="25"/>
      <c r="R48" s="26"/>
      <c r="S48" s="24"/>
      <c r="T48" s="20"/>
      <c r="U48" s="25"/>
      <c r="V48" s="25"/>
      <c r="W48" s="25"/>
      <c r="X48" s="25"/>
      <c r="Y48" s="25"/>
      <c r="Z48" s="26"/>
      <c r="AA48" s="24"/>
      <c r="AB48" s="20"/>
      <c r="AC48" s="25"/>
      <c r="AD48" s="25"/>
      <c r="AE48" s="25"/>
      <c r="AF48" s="25"/>
      <c r="AG48" s="25"/>
      <c r="AH48" s="26"/>
      <c r="AI48" s="24"/>
      <c r="AJ48" s="20"/>
      <c r="AK48" s="25"/>
      <c r="AL48" s="25"/>
      <c r="AM48" s="25"/>
      <c r="AN48" s="25"/>
      <c r="AO48" s="25"/>
      <c r="AP48" s="26"/>
      <c r="AQ48" s="24"/>
      <c r="AR48" s="20"/>
      <c r="AS48" s="25"/>
      <c r="AT48" s="25"/>
      <c r="AU48" s="25"/>
      <c r="AV48" s="25"/>
      <c r="AW48" s="25"/>
      <c r="AX48" s="26"/>
      <c r="AY48" s="107"/>
      <c r="AZ48" s="107"/>
      <c r="BA48" s="107"/>
      <c r="BB48" s="107"/>
      <c r="BC48" s="107"/>
      <c r="BD48" s="107"/>
      <c r="BE48" s="107"/>
      <c r="BF48" s="107"/>
      <c r="BG48" s="124">
        <f>C48*CAL!$AS$4+K48*CAL!$AS$5+S48*CAL!$AS$6+AA48*CAL!$AS$7+'C.C (EP)'!AI48*CAL!$AS$8+AQ48*CAL!$AS$9</f>
        <v>0</v>
      </c>
      <c r="BH48" s="245" t="str">
        <f>IF(BG48&lt;=ESCALA!$I$7,"NI",IF(BG48&lt;=ESCALA!$I$8,"EP",IF(BG48&lt;=ESCALA!$I$9,"C",IF(BG48&lt;=ESCALA!$I$10,"R","E"))))</f>
        <v>NI</v>
      </c>
      <c r="BI48" s="121">
        <f>D48*CAL!$AT$4+L48*CAL!$AT$5+T48*CAL!$AT$6+AB48*CAL!$AT$7+AJ48*CAL!$AT$8+AR48*CAL!$AT$9</f>
        <v>0</v>
      </c>
      <c r="BJ48" s="245" t="str">
        <f>IF(BI48&lt;=ESCALA!$I$7,"NI",IF(BI48&lt;=ESCALA!$I$8,"EP",IF(BI48&lt;=ESCALA!$I$9,"C",IF(BI48&lt;=ESCALA!$I$10,"R","E"))))</f>
        <v>NI</v>
      </c>
      <c r="BK48" s="121">
        <f>E48*CAL!$AU$4+M48*CAL!$AU$5+U48*CAL!$AU$6+AC48*CAL!$AU$7+AK48*CAL!$AU$8+AS48*CAL!$AU$9</f>
        <v>0</v>
      </c>
      <c r="BL48" s="245" t="str">
        <f>IF(BK48&lt;=ESCALA!$I$7,"NI",IF(BK48&lt;=ESCALA!$I$8,"EP",IF(BK48&lt;=ESCALA!$I$9,"C",IF(BK48&lt;=ESCALA!$I$10,"R","E"))))</f>
        <v>NI</v>
      </c>
      <c r="BM48" s="121">
        <f>F48*CAL!$AV$4+N48*CAL!$AV$5+V48*CAL!$AV$6+AD48*CAL!$AV$7+AL48*CAL!$AV$8+AT48*CAL!$AV$9</f>
        <v>0</v>
      </c>
      <c r="BN48" s="245" t="str">
        <f>IF(BM48&lt;=ESCALA!$I$7,"NI",IF(BM48&lt;=ESCALA!$I$8,"EP",IF(BM48&lt;=ESCALA!$I$9,"C",IF(BM48&lt;=ESCALA!$I$10,"R","E"))))</f>
        <v>NI</v>
      </c>
      <c r="BO48" s="121">
        <f>G48*CAL!$AW$4+O48*CAL!$AW$5+W48*CAL!$AW$6+AE48*CAL!$AW$7+AM48*CAL!$AW$8+AU48*CAL!$AW$9</f>
        <v>0</v>
      </c>
      <c r="BP48" s="245" t="str">
        <f>IF(BO48&lt;=ESCALA!$I$7,"NI",IF(BO48&lt;=ESCALA!$I$8,"EP",IF(BO48&lt;=ESCALA!$I$9,"C",IF(BO48&lt;=ESCALA!$I$10,"R","E"))))</f>
        <v>NI</v>
      </c>
      <c r="BQ48" s="121">
        <f>H48*CAL!$AX$4+P48*CAL!$AX$5+X48*CAL!$AX$6+AF48*CAL!$AX$7+AN48*CAL!$AX$8+AV48*CAL!$AX$9</f>
        <v>0</v>
      </c>
      <c r="BR48" s="245" t="str">
        <f>IF(BQ48&lt;=ESCALA!$I$7,"NI",IF(BQ48&lt;=ESCALA!$I$8,"EP",IF(BQ48&lt;=ESCALA!$I$9,"C",IF(BQ48&lt;=ESCALA!$I$10,"R","E"))))</f>
        <v>NI</v>
      </c>
      <c r="BS48" s="121">
        <f>I48*CAL!$AY$4+Q48*CAL!$AY$5+Y48*CAL!$AY$6+AG48*CAL!$AY$7+AO48*CAL!$AY$8+AW48*CAL!$AY$9</f>
        <v>0</v>
      </c>
      <c r="BT48" s="245" t="str">
        <f>IF(BS48&lt;=ESCALA!$I$7,"NI",IF(BS48&lt;=ESCALA!$I$8,"EP",IF(BS48&lt;=ESCALA!$I$9,"C",IF(BS48&lt;=ESCALA!$I$10,"R","E"))))</f>
        <v>NI</v>
      </c>
      <c r="BU48" s="121">
        <f>J48*CAL!$AZ$4+R48*CAL!$AZ$5+Z48*CAL!$AZ$6+AH48*CAL!$AZ$7+AP48*CAL!$AZ$8+AX48*CAL!$AZ$9</f>
        <v>0</v>
      </c>
      <c r="BV48" s="245" t="str">
        <f>IF(BU48&lt;=ESCALA!$I$7,"NI",IF(BU48&lt;=ESCALA!$I$8,"EP",IF(BU48&lt;=ESCALA!$I$9,"C",IF(BU48&lt;=ESCALA!$I$10,"R","E"))))</f>
        <v>NI</v>
      </c>
    </row>
    <row r="49" spans="1:74" ht="23.1" customHeight="1" thickBot="1">
      <c r="A49" s="30">
        <v>40</v>
      </c>
      <c r="B49" s="113" t="s">
        <v>76</v>
      </c>
      <c r="C49" s="33"/>
      <c r="D49" s="32"/>
      <c r="E49" s="33"/>
      <c r="F49" s="33"/>
      <c r="G49" s="33"/>
      <c r="H49" s="33"/>
      <c r="I49" s="33"/>
      <c r="J49" s="34"/>
      <c r="K49" s="31"/>
      <c r="L49" s="32"/>
      <c r="M49" s="33"/>
      <c r="N49" s="33"/>
      <c r="O49" s="33"/>
      <c r="P49" s="33"/>
      <c r="Q49" s="33"/>
      <c r="R49" s="34"/>
      <c r="S49" s="31"/>
      <c r="T49" s="32"/>
      <c r="U49" s="33"/>
      <c r="V49" s="33"/>
      <c r="W49" s="33"/>
      <c r="X49" s="33"/>
      <c r="Y49" s="33"/>
      <c r="Z49" s="34"/>
      <c r="AA49" s="31"/>
      <c r="AB49" s="32"/>
      <c r="AC49" s="33"/>
      <c r="AD49" s="33"/>
      <c r="AE49" s="33"/>
      <c r="AF49" s="33"/>
      <c r="AG49" s="33"/>
      <c r="AH49" s="34"/>
      <c r="AI49" s="31"/>
      <c r="AJ49" s="32"/>
      <c r="AK49" s="33"/>
      <c r="AL49" s="33"/>
      <c r="AM49" s="33"/>
      <c r="AN49" s="33"/>
      <c r="AO49" s="33"/>
      <c r="AP49" s="34"/>
      <c r="AQ49" s="31"/>
      <c r="AR49" s="32"/>
      <c r="AS49" s="33"/>
      <c r="AT49" s="33"/>
      <c r="AU49" s="33"/>
      <c r="AV49" s="33"/>
      <c r="AW49" s="33"/>
      <c r="AX49" s="34"/>
      <c r="AY49" s="33"/>
      <c r="AZ49" s="33"/>
      <c r="BA49" s="33"/>
      <c r="BB49" s="33"/>
      <c r="BC49" s="33"/>
      <c r="BD49" s="33"/>
      <c r="BE49" s="33"/>
      <c r="BF49" s="33"/>
      <c r="BG49" s="126">
        <f>C49*CAL!$AS$4+K49*CAL!$AS$5+S49*CAL!$AS$6+AA49*CAL!$AS$7+'C.C (EP)'!AI49*CAL!$AS$8+AQ49*CAL!$AS$9</f>
        <v>0</v>
      </c>
      <c r="BH49" s="246" t="str">
        <f>IF(BG49&lt;=ESCALA!$I$7,"NI",IF(BG49&lt;=ESCALA!$I$8,"EP",IF(BG49&lt;=ESCALA!$I$9,"C",IF(BG49&lt;=ESCALA!$I$10,"R","E"))))</f>
        <v>NI</v>
      </c>
      <c r="BI49" s="137">
        <f>D49*CAL!$AT$4+L49*CAL!$AT$5+T49*CAL!$AT$6+AB49*CAL!$AT$7+AJ49*CAL!$AT$8+AR49*CAL!$AT$9</f>
        <v>0</v>
      </c>
      <c r="BJ49" s="246" t="str">
        <f>IF(BI49&lt;=ESCALA!$I$7,"NI",IF(BI49&lt;=ESCALA!$I$8,"EP",IF(BI49&lt;=ESCALA!$I$9,"C",IF(BI49&lt;=ESCALA!$I$10,"R","E"))))</f>
        <v>NI</v>
      </c>
      <c r="BK49" s="137">
        <f>E49*CAL!$AU$4+M49*CAL!$AU$5+U49*CAL!$AU$6+AC49*CAL!$AU$7+AK49*CAL!$AU$8+AS49*CAL!$AU$9</f>
        <v>0</v>
      </c>
      <c r="BL49" s="246" t="str">
        <f>IF(BK49&lt;=ESCALA!$I$7,"NI",IF(BK49&lt;=ESCALA!$I$8,"EP",IF(BK49&lt;=ESCALA!$I$9,"C",IF(BK49&lt;=ESCALA!$I$10,"R","E"))))</f>
        <v>NI</v>
      </c>
      <c r="BM49" s="137">
        <f>F49*CAL!$AV$4+N49*CAL!$AV$5+V49*CAL!$AV$6+AD49*CAL!$AV$7+AL49*CAL!$AV$8+AT49*CAL!$AV$9</f>
        <v>0</v>
      </c>
      <c r="BN49" s="246" t="str">
        <f>IF(BM49&lt;=ESCALA!$I$7,"NI",IF(BM49&lt;=ESCALA!$I$8,"EP",IF(BM49&lt;=ESCALA!$I$9,"C",IF(BM49&lt;=ESCALA!$I$10,"R","E"))))</f>
        <v>NI</v>
      </c>
      <c r="BO49" s="137">
        <f>G49*CAL!$AW$4+O49*CAL!$AW$5+W49*CAL!$AW$6+AE49*CAL!$AW$7+AM49*CAL!$AW$8+AU49*CAL!$AW$9</f>
        <v>0</v>
      </c>
      <c r="BP49" s="246" t="str">
        <f>IF(BO49&lt;=ESCALA!$I$7,"NI",IF(BO49&lt;=ESCALA!$I$8,"EP",IF(BO49&lt;=ESCALA!$I$9,"C",IF(BO49&lt;=ESCALA!$I$10,"R","E"))))</f>
        <v>NI</v>
      </c>
      <c r="BQ49" s="137">
        <f>H49*CAL!$AX$4+P49*CAL!$AX$5+X49*CAL!$AX$6+AF49*CAL!$AX$7+AN49*CAL!$AX$8+AV49*CAL!$AX$9</f>
        <v>0</v>
      </c>
      <c r="BR49" s="246" t="str">
        <f>IF(BQ49&lt;=ESCALA!$I$7,"NI",IF(BQ49&lt;=ESCALA!$I$8,"EP",IF(BQ49&lt;=ESCALA!$I$9,"C",IF(BQ49&lt;=ESCALA!$I$10,"R","E"))))</f>
        <v>NI</v>
      </c>
      <c r="BS49" s="137">
        <f>I49*CAL!$AY$4+Q49*CAL!$AY$5+Y49*CAL!$AY$6+AG49*CAL!$AY$7+AO49*CAL!$AY$8+AW49*CAL!$AY$9</f>
        <v>0</v>
      </c>
      <c r="BT49" s="246" t="str">
        <f>IF(BS49&lt;=ESCALA!$I$7,"NI",IF(BS49&lt;=ESCALA!$I$8,"EP",IF(BS49&lt;=ESCALA!$I$9,"C",IF(BS49&lt;=ESCALA!$I$10,"R","E"))))</f>
        <v>NI</v>
      </c>
      <c r="BU49" s="137">
        <f>J49*CAL!$AZ$4+R49*CAL!$AZ$5+Z49*CAL!$AZ$6+AH49*CAL!$AZ$7+AP49*CAL!$AZ$8+AX49*CAL!$AZ$9</f>
        <v>0</v>
      </c>
      <c r="BV49" s="246" t="str">
        <f>IF(BU49&lt;=ESCALA!$I$7,"NI",IF(BU49&lt;=ESCALA!$I$8,"EP",IF(BU49&lt;=ESCALA!$I$9,"C",IF(BU49&lt;=ESCALA!$I$10,"R","E"))))</f>
        <v>NI</v>
      </c>
    </row>
    <row r="50" spans="1:74">
      <c r="A50" s="35"/>
      <c r="B50" s="13"/>
      <c r="C50" s="13"/>
      <c r="D50" s="13"/>
      <c r="E50" s="13"/>
      <c r="F50" s="13"/>
      <c r="G50" s="13"/>
      <c r="H50" s="13"/>
      <c r="I50" s="13"/>
      <c r="J50" s="13"/>
    </row>
    <row r="51" spans="1:74">
      <c r="A51" s="35"/>
      <c r="B51" s="13"/>
      <c r="C51" s="13"/>
      <c r="D51" s="13"/>
      <c r="E51" s="13"/>
      <c r="F51" s="13"/>
      <c r="G51" s="13"/>
      <c r="H51" s="13"/>
      <c r="I51" s="13"/>
      <c r="J51" s="13"/>
    </row>
    <row r="52" spans="1:74">
      <c r="A52" s="35"/>
      <c r="B52" s="13"/>
      <c r="C52" s="13"/>
      <c r="D52" s="13"/>
      <c r="E52" s="13"/>
      <c r="F52" s="13"/>
      <c r="G52" s="13"/>
      <c r="H52" s="13"/>
      <c r="I52" s="13"/>
      <c r="J52" s="13"/>
    </row>
    <row r="53" spans="1:74">
      <c r="A53" s="35"/>
      <c r="B53" s="13"/>
      <c r="C53" s="13"/>
      <c r="D53" s="13"/>
      <c r="E53" s="13"/>
      <c r="F53" s="13"/>
      <c r="G53" s="13"/>
      <c r="H53" s="13"/>
      <c r="I53" s="13"/>
      <c r="J53" s="13"/>
    </row>
    <row r="54" spans="1:74">
      <c r="A54" s="35"/>
      <c r="B54" s="13"/>
      <c r="C54" s="13"/>
      <c r="D54" s="13"/>
      <c r="E54" s="13"/>
      <c r="F54" s="13"/>
      <c r="G54" s="13"/>
      <c r="H54" s="13"/>
      <c r="I54" s="13"/>
      <c r="J54" s="13"/>
    </row>
    <row r="55" spans="1:74">
      <c r="A55" s="35"/>
      <c r="B55" s="13"/>
      <c r="C55" s="13"/>
      <c r="D55" s="13"/>
      <c r="E55" s="13"/>
      <c r="F55" s="13"/>
      <c r="G55" s="13"/>
      <c r="H55" s="13"/>
      <c r="I55" s="13"/>
      <c r="J55" s="13"/>
    </row>
  </sheetData>
  <mergeCells count="18">
    <mergeCell ref="AY8:BF8"/>
    <mergeCell ref="BO8:BP8"/>
    <mergeCell ref="BQ8:BR8"/>
    <mergeCell ref="C3:D3"/>
    <mergeCell ref="C6:E6"/>
    <mergeCell ref="BG7:BV7"/>
    <mergeCell ref="C8:J8"/>
    <mergeCell ref="K8:R8"/>
    <mergeCell ref="S8:Z8"/>
    <mergeCell ref="AA8:AH8"/>
    <mergeCell ref="AI8:AP8"/>
    <mergeCell ref="AQ8:AX8"/>
    <mergeCell ref="BS8:BT8"/>
    <mergeCell ref="BU8:BV8"/>
    <mergeCell ref="BG8:BH8"/>
    <mergeCell ref="BI8:BJ8"/>
    <mergeCell ref="BK8:BL8"/>
    <mergeCell ref="BM8:BN8"/>
  </mergeCells>
  <conditionalFormatting sqref="BG10:BG49">
    <cfRule type="cellIs" dxfId="84" priority="53" operator="greaterThan">
      <formula>2</formula>
    </cfRule>
    <cfRule type="cellIs" dxfId="83" priority="54" operator="lessThanOrEqual">
      <formula>2</formula>
    </cfRule>
  </conditionalFormatting>
  <conditionalFormatting sqref="BH10:BH49">
    <cfRule type="expression" dxfId="82" priority="22">
      <formula>BG10=2</formula>
    </cfRule>
    <cfRule type="expression" dxfId="81" priority="23">
      <formula>BG10&lt;2</formula>
    </cfRule>
    <cfRule type="expression" dxfId="80" priority="24">
      <formula>BG10&gt;2</formula>
    </cfRule>
  </conditionalFormatting>
  <conditionalFormatting sqref="BI10:BI49">
    <cfRule type="cellIs" dxfId="79" priority="50" operator="lessThanOrEqual">
      <formula>2</formula>
    </cfRule>
    <cfRule type="cellIs" dxfId="78" priority="49" operator="greaterThan">
      <formula>2</formula>
    </cfRule>
  </conditionalFormatting>
  <conditionalFormatting sqref="BJ10:BJ49">
    <cfRule type="expression" dxfId="77" priority="19">
      <formula>BI10=2</formula>
    </cfRule>
    <cfRule type="expression" dxfId="76" priority="20">
      <formula>BI10&lt;2</formula>
    </cfRule>
    <cfRule type="expression" dxfId="75" priority="21">
      <formula>BI10&gt;2</formula>
    </cfRule>
  </conditionalFormatting>
  <conditionalFormatting sqref="BK10:BK49">
    <cfRule type="cellIs" dxfId="74" priority="46" operator="lessThanOrEqual">
      <formula>2</formula>
    </cfRule>
    <cfRule type="cellIs" dxfId="73" priority="45" operator="greaterThan">
      <formula>2</formula>
    </cfRule>
  </conditionalFormatting>
  <conditionalFormatting sqref="BL10:BL49">
    <cfRule type="expression" dxfId="72" priority="16">
      <formula>BK10=2</formula>
    </cfRule>
    <cfRule type="expression" dxfId="71" priority="17">
      <formula>BK10&lt;2</formula>
    </cfRule>
    <cfRule type="expression" dxfId="70" priority="18">
      <formula>BK10&gt;2</formula>
    </cfRule>
  </conditionalFormatting>
  <conditionalFormatting sqref="BM10:BM49">
    <cfRule type="cellIs" dxfId="69" priority="42" operator="lessThanOrEqual">
      <formula>2</formula>
    </cfRule>
    <cfRule type="cellIs" dxfId="68" priority="41" operator="greaterThan">
      <formula>2</formula>
    </cfRule>
  </conditionalFormatting>
  <conditionalFormatting sqref="BN10:BN49">
    <cfRule type="expression" dxfId="67" priority="15">
      <formula>BM10&gt;2</formula>
    </cfRule>
    <cfRule type="expression" dxfId="66" priority="13">
      <formula>BM10=2</formula>
    </cfRule>
    <cfRule type="expression" dxfId="65" priority="14">
      <formula>BM10&lt;2</formula>
    </cfRule>
  </conditionalFormatting>
  <conditionalFormatting sqref="BO10:BO49">
    <cfRule type="cellIs" dxfId="64" priority="38" operator="lessThanOrEqual">
      <formula>2</formula>
    </cfRule>
    <cfRule type="cellIs" dxfId="63" priority="37" operator="greaterThan">
      <formula>2</formula>
    </cfRule>
  </conditionalFormatting>
  <conditionalFormatting sqref="BP10:BP49">
    <cfRule type="expression" dxfId="62" priority="10">
      <formula>BO10=2</formula>
    </cfRule>
    <cfRule type="expression" dxfId="61" priority="11">
      <formula>BO10&lt;2</formula>
    </cfRule>
    <cfRule type="expression" dxfId="60" priority="12">
      <formula>BO10&gt;2</formula>
    </cfRule>
  </conditionalFormatting>
  <conditionalFormatting sqref="BQ10:BQ49">
    <cfRule type="cellIs" dxfId="59" priority="34" operator="lessThanOrEqual">
      <formula>2</formula>
    </cfRule>
    <cfRule type="cellIs" dxfId="58" priority="33" operator="greaterThan">
      <formula>2</formula>
    </cfRule>
  </conditionalFormatting>
  <conditionalFormatting sqref="BR10:BR49">
    <cfRule type="expression" dxfId="57" priority="9">
      <formula>BQ10&gt;2</formula>
    </cfRule>
    <cfRule type="expression" dxfId="56" priority="8">
      <formula>BQ10&lt;2</formula>
    </cfRule>
    <cfRule type="expression" dxfId="55" priority="7">
      <formula>BQ10=2</formula>
    </cfRule>
  </conditionalFormatting>
  <conditionalFormatting sqref="BS10:BS49">
    <cfRule type="cellIs" dxfId="54" priority="29" operator="greaterThan">
      <formula>2</formula>
    </cfRule>
    <cfRule type="cellIs" dxfId="53" priority="30" operator="lessThanOrEqual">
      <formula>2</formula>
    </cfRule>
  </conditionalFormatting>
  <conditionalFormatting sqref="BT10:BT49">
    <cfRule type="expression" dxfId="52" priority="6">
      <formula>BS10&gt;2</formula>
    </cfRule>
    <cfRule type="expression" dxfId="51" priority="5">
      <formula>BS10&lt;2</formula>
    </cfRule>
    <cfRule type="expression" dxfId="50" priority="4">
      <formula>BS10=2</formula>
    </cfRule>
  </conditionalFormatting>
  <conditionalFormatting sqref="BU10:BU49">
    <cfRule type="cellIs" dxfId="49" priority="26" operator="lessThanOrEqual">
      <formula>2</formula>
    </cfRule>
    <cfRule type="cellIs" dxfId="48" priority="25" operator="greaterThan">
      <formula>2</formula>
    </cfRule>
  </conditionalFormatting>
  <conditionalFormatting sqref="BV10:BV49">
    <cfRule type="expression" dxfId="47" priority="1">
      <formula>BU10=2</formula>
    </cfRule>
    <cfRule type="expression" dxfId="46" priority="3">
      <formula>BU10&gt;2</formula>
    </cfRule>
    <cfRule type="expression" dxfId="45" priority="2">
      <formula>BU10&lt;2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05D6B-6E89-004C-94BC-A638D1B15F2A}">
  <sheetPr codeName="Hoja48"/>
  <dimension ref="A1:BV55"/>
  <sheetViews>
    <sheetView showGridLines="0" zoomScale="80" zoomScaleNormal="80" workbookViewId="0">
      <pane xSplit="2" ySplit="9" topLeftCell="Z10" activePane="bottomRight" state="frozen"/>
      <selection pane="bottomRight" activeCell="BH10" sqref="BH10"/>
      <selection pane="bottomLeft" activeCell="A10" sqref="A10"/>
      <selection pane="topRight" activeCell="C1" sqref="C1"/>
    </sheetView>
  </sheetViews>
  <sheetFormatPr defaultColWidth="10.875" defaultRowHeight="15.95"/>
  <cols>
    <col min="1" max="1" width="5" style="36" customWidth="1"/>
    <col min="2" max="2" width="53.125" style="1" customWidth="1"/>
    <col min="3" max="10" width="9.5" style="1" customWidth="1"/>
    <col min="11" max="58" width="10.875" style="1"/>
    <col min="59" max="59" width="12.875" style="1" customWidth="1"/>
    <col min="60" max="60" width="13.875" style="1" customWidth="1"/>
    <col min="61" max="61" width="12.375" style="1" customWidth="1"/>
    <col min="62" max="62" width="13.625" style="1" customWidth="1"/>
    <col min="63" max="63" width="12.625" style="1" customWidth="1"/>
    <col min="64" max="64" width="13.5" style="1" customWidth="1"/>
    <col min="65" max="65" width="12.5" style="1" customWidth="1"/>
    <col min="66" max="66" width="13.5" style="1" customWidth="1"/>
    <col min="67" max="67" width="12" style="1" customWidth="1"/>
    <col min="68" max="68" width="13.5" style="1" customWidth="1"/>
    <col min="69" max="69" width="12.375" style="1" customWidth="1"/>
    <col min="70" max="70" width="14" style="1" customWidth="1"/>
    <col min="71" max="71" width="12.5" style="1" customWidth="1"/>
    <col min="72" max="72" width="13.5" style="1" customWidth="1"/>
    <col min="73" max="73" width="13.125" style="1" customWidth="1"/>
    <col min="74" max="74" width="13.375" style="1" customWidth="1"/>
    <col min="75" max="16384" width="10.875" style="1"/>
  </cols>
  <sheetData>
    <row r="1" spans="1:74" ht="56.1" customHeight="1" thickBot="1">
      <c r="A1" s="133"/>
      <c r="B1" s="134"/>
      <c r="C1" s="134"/>
      <c r="D1" s="134"/>
      <c r="E1" s="134"/>
      <c r="F1" s="134"/>
      <c r="G1" s="134" t="s">
        <v>8</v>
      </c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5"/>
    </row>
    <row r="2" spans="1:74">
      <c r="A2" s="2"/>
      <c r="B2" s="97"/>
      <c r="C2" s="97"/>
      <c r="D2" s="97"/>
      <c r="E2" s="97"/>
      <c r="F2" s="97"/>
      <c r="G2" s="97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111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8"/>
      <c r="BV2" s="99"/>
    </row>
    <row r="3" spans="1:74" ht="18">
      <c r="A3" s="3"/>
      <c r="B3" s="100" t="s">
        <v>37</v>
      </c>
      <c r="C3" s="298"/>
      <c r="D3" s="298"/>
      <c r="E3" s="101"/>
      <c r="F3" s="102"/>
      <c r="G3" s="102"/>
      <c r="H3" s="102"/>
      <c r="I3" s="102"/>
      <c r="J3" s="103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111" t="s">
        <v>0</v>
      </c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9"/>
    </row>
    <row r="4" spans="1:74" ht="17.100000000000001" customHeight="1">
      <c r="A4" s="3"/>
      <c r="B4" s="104"/>
      <c r="C4" s="104"/>
      <c r="D4" s="104"/>
      <c r="E4" s="102"/>
      <c r="F4" s="102"/>
      <c r="G4" s="102"/>
      <c r="H4" s="102"/>
      <c r="I4" s="102"/>
      <c r="J4" s="103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111" t="s">
        <v>3</v>
      </c>
      <c r="BH4" s="98"/>
      <c r="BI4" s="98"/>
      <c r="BJ4" s="98"/>
      <c r="BK4" s="98"/>
      <c r="BL4" s="98"/>
      <c r="BM4" s="111" t="s">
        <v>38</v>
      </c>
      <c r="BN4" s="98"/>
      <c r="BO4" s="98"/>
      <c r="BP4" s="98"/>
      <c r="BQ4" s="98"/>
      <c r="BR4" s="98"/>
      <c r="BS4" s="98"/>
      <c r="BT4" s="98"/>
      <c r="BU4" s="98"/>
      <c r="BV4" s="99"/>
    </row>
    <row r="5" spans="1:74" ht="18.95" customHeight="1">
      <c r="A5" s="3"/>
      <c r="B5" s="100"/>
      <c r="C5" s="100"/>
      <c r="D5" s="100"/>
      <c r="E5" s="100"/>
      <c r="F5" s="102"/>
      <c r="G5" s="102"/>
      <c r="H5" s="102"/>
      <c r="I5" s="102"/>
      <c r="J5" s="103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111" t="s">
        <v>5</v>
      </c>
      <c r="BH5" s="98"/>
      <c r="BI5" s="98"/>
      <c r="BJ5" s="98"/>
      <c r="BK5" s="98"/>
      <c r="BL5" s="98"/>
      <c r="BM5" s="111" t="s">
        <v>6</v>
      </c>
      <c r="BN5" s="98"/>
      <c r="BO5" s="98"/>
      <c r="BP5" s="98"/>
      <c r="BQ5" s="98"/>
      <c r="BR5" s="98"/>
      <c r="BS5" s="98"/>
      <c r="BT5" s="98"/>
      <c r="BU5" s="98"/>
      <c r="BV5" s="99"/>
    </row>
    <row r="6" spans="1:74" ht="24" customHeight="1" thickBot="1">
      <c r="A6" s="3"/>
      <c r="B6" s="100" t="s">
        <v>39</v>
      </c>
      <c r="C6" s="298"/>
      <c r="D6" s="298"/>
      <c r="E6" s="298"/>
      <c r="F6" s="102"/>
      <c r="G6" s="102"/>
      <c r="H6" s="102"/>
      <c r="I6" s="102"/>
      <c r="J6" s="103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111"/>
      <c r="BH6" s="98"/>
      <c r="BI6" s="98"/>
      <c r="BJ6" s="98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98"/>
      <c r="BV6" s="99"/>
    </row>
    <row r="7" spans="1:74" ht="21" thickBot="1">
      <c r="A7" s="3"/>
      <c r="B7" s="105"/>
      <c r="C7" s="105"/>
      <c r="D7" s="105"/>
      <c r="E7" s="106"/>
      <c r="F7" s="102"/>
      <c r="G7" s="102"/>
      <c r="H7" s="102"/>
      <c r="I7" s="102"/>
      <c r="J7" s="103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275" t="s">
        <v>9</v>
      </c>
      <c r="BH7" s="276"/>
      <c r="BI7" s="276"/>
      <c r="BJ7" s="276"/>
      <c r="BK7" s="276"/>
      <c r="BL7" s="276"/>
      <c r="BM7" s="276"/>
      <c r="BN7" s="276"/>
      <c r="BO7" s="276"/>
      <c r="BP7" s="276"/>
      <c r="BQ7" s="276"/>
      <c r="BR7" s="276"/>
      <c r="BS7" s="276"/>
      <c r="BT7" s="276"/>
      <c r="BU7" s="276"/>
      <c r="BV7" s="277"/>
    </row>
    <row r="8" spans="1:74" ht="27.95" customHeight="1" thickBot="1">
      <c r="A8" s="3"/>
      <c r="B8" s="100" t="s">
        <v>10</v>
      </c>
      <c r="C8" s="278" t="s">
        <v>11</v>
      </c>
      <c r="D8" s="279"/>
      <c r="E8" s="279"/>
      <c r="F8" s="279"/>
      <c r="G8" s="279"/>
      <c r="H8" s="279"/>
      <c r="I8" s="279"/>
      <c r="J8" s="280"/>
      <c r="K8" s="278" t="s">
        <v>12</v>
      </c>
      <c r="L8" s="279"/>
      <c r="M8" s="279"/>
      <c r="N8" s="279"/>
      <c r="O8" s="279"/>
      <c r="P8" s="279"/>
      <c r="Q8" s="279"/>
      <c r="R8" s="280"/>
      <c r="S8" s="278" t="s">
        <v>13</v>
      </c>
      <c r="T8" s="279"/>
      <c r="U8" s="279"/>
      <c r="V8" s="279"/>
      <c r="W8" s="279"/>
      <c r="X8" s="279"/>
      <c r="Y8" s="279"/>
      <c r="Z8" s="280"/>
      <c r="AA8" s="278" t="s">
        <v>14</v>
      </c>
      <c r="AB8" s="279"/>
      <c r="AC8" s="279"/>
      <c r="AD8" s="279"/>
      <c r="AE8" s="279"/>
      <c r="AF8" s="279"/>
      <c r="AG8" s="279"/>
      <c r="AH8" s="280"/>
      <c r="AI8" s="278" t="s">
        <v>15</v>
      </c>
      <c r="AJ8" s="279"/>
      <c r="AK8" s="279"/>
      <c r="AL8" s="279"/>
      <c r="AM8" s="279"/>
      <c r="AN8" s="279"/>
      <c r="AO8" s="279"/>
      <c r="AP8" s="280"/>
      <c r="AQ8" s="278" t="s">
        <v>16</v>
      </c>
      <c r="AR8" s="279"/>
      <c r="AS8" s="279"/>
      <c r="AT8" s="279"/>
      <c r="AU8" s="279"/>
      <c r="AV8" s="279"/>
      <c r="AW8" s="279"/>
      <c r="AX8" s="280"/>
      <c r="AY8" s="299" t="s">
        <v>77</v>
      </c>
      <c r="AZ8" s="300"/>
      <c r="BA8" s="300"/>
      <c r="BB8" s="300"/>
      <c r="BC8" s="300"/>
      <c r="BD8" s="300"/>
      <c r="BE8" s="300"/>
      <c r="BF8" s="301"/>
      <c r="BG8" s="273" t="s">
        <v>17</v>
      </c>
      <c r="BH8" s="274"/>
      <c r="BI8" s="266" t="s">
        <v>18</v>
      </c>
      <c r="BJ8" s="267"/>
      <c r="BK8" s="274" t="s">
        <v>19</v>
      </c>
      <c r="BL8" s="274"/>
      <c r="BM8" s="266" t="s">
        <v>20</v>
      </c>
      <c r="BN8" s="267"/>
      <c r="BO8" s="266" t="s">
        <v>21</v>
      </c>
      <c r="BP8" s="267"/>
      <c r="BQ8" s="266" t="s">
        <v>22</v>
      </c>
      <c r="BR8" s="267"/>
      <c r="BS8" s="266" t="s">
        <v>23</v>
      </c>
      <c r="BT8" s="267"/>
      <c r="BU8" s="266" t="s">
        <v>24</v>
      </c>
      <c r="BV8" s="267"/>
    </row>
    <row r="9" spans="1:74" ht="45.95" thickBot="1">
      <c r="A9" s="4" t="s">
        <v>25</v>
      </c>
      <c r="B9" s="5" t="s">
        <v>26</v>
      </c>
      <c r="C9" s="6" t="s">
        <v>17</v>
      </c>
      <c r="D9" s="7" t="s">
        <v>18</v>
      </c>
      <c r="E9" s="7" t="s">
        <v>19</v>
      </c>
      <c r="F9" s="7" t="s">
        <v>20</v>
      </c>
      <c r="G9" s="7" t="s">
        <v>21</v>
      </c>
      <c r="H9" s="7" t="s">
        <v>22</v>
      </c>
      <c r="I9" s="7" t="s">
        <v>23</v>
      </c>
      <c r="J9" s="8" t="s">
        <v>24</v>
      </c>
      <c r="K9" s="6" t="s">
        <v>17</v>
      </c>
      <c r="L9" s="7" t="s">
        <v>18</v>
      </c>
      <c r="M9" s="7" t="s">
        <v>19</v>
      </c>
      <c r="N9" s="7" t="s">
        <v>20</v>
      </c>
      <c r="O9" s="7" t="s">
        <v>21</v>
      </c>
      <c r="P9" s="7" t="s">
        <v>22</v>
      </c>
      <c r="Q9" s="7" t="s">
        <v>23</v>
      </c>
      <c r="R9" s="8" t="s">
        <v>24</v>
      </c>
      <c r="S9" s="6" t="s">
        <v>17</v>
      </c>
      <c r="T9" s="7" t="s">
        <v>18</v>
      </c>
      <c r="U9" s="7" t="s">
        <v>19</v>
      </c>
      <c r="V9" s="7" t="s">
        <v>20</v>
      </c>
      <c r="W9" s="7" t="s">
        <v>21</v>
      </c>
      <c r="X9" s="7" t="s">
        <v>22</v>
      </c>
      <c r="Y9" s="7" t="s">
        <v>23</v>
      </c>
      <c r="Z9" s="8" t="s">
        <v>24</v>
      </c>
      <c r="AA9" s="6" t="s">
        <v>17</v>
      </c>
      <c r="AB9" s="7" t="s">
        <v>18</v>
      </c>
      <c r="AC9" s="7" t="s">
        <v>19</v>
      </c>
      <c r="AD9" s="7" t="s">
        <v>20</v>
      </c>
      <c r="AE9" s="7" t="s">
        <v>21</v>
      </c>
      <c r="AF9" s="7" t="s">
        <v>22</v>
      </c>
      <c r="AG9" s="7" t="s">
        <v>23</v>
      </c>
      <c r="AH9" s="8" t="s">
        <v>24</v>
      </c>
      <c r="AI9" s="6" t="s">
        <v>17</v>
      </c>
      <c r="AJ9" s="7" t="s">
        <v>18</v>
      </c>
      <c r="AK9" s="7" t="s">
        <v>19</v>
      </c>
      <c r="AL9" s="7" t="s">
        <v>20</v>
      </c>
      <c r="AM9" s="7" t="s">
        <v>21</v>
      </c>
      <c r="AN9" s="7" t="s">
        <v>22</v>
      </c>
      <c r="AO9" s="7" t="s">
        <v>23</v>
      </c>
      <c r="AP9" s="8" t="s">
        <v>24</v>
      </c>
      <c r="AQ9" s="6" t="s">
        <v>17</v>
      </c>
      <c r="AR9" s="7" t="s">
        <v>18</v>
      </c>
      <c r="AS9" s="7" t="s">
        <v>19</v>
      </c>
      <c r="AT9" s="7" t="s">
        <v>20</v>
      </c>
      <c r="AU9" s="7" t="s">
        <v>21</v>
      </c>
      <c r="AV9" s="7" t="s">
        <v>22</v>
      </c>
      <c r="AW9" s="7" t="s">
        <v>23</v>
      </c>
      <c r="AX9" s="8" t="s">
        <v>24</v>
      </c>
      <c r="AY9" s="37" t="s">
        <v>17</v>
      </c>
      <c r="AZ9" s="38" t="s">
        <v>18</v>
      </c>
      <c r="BA9" s="38" t="s">
        <v>19</v>
      </c>
      <c r="BB9" s="38" t="s">
        <v>20</v>
      </c>
      <c r="BC9" s="38" t="s">
        <v>21</v>
      </c>
      <c r="BD9" s="38" t="s">
        <v>22</v>
      </c>
      <c r="BE9" s="38" t="s">
        <v>23</v>
      </c>
      <c r="BF9" s="39" t="s">
        <v>24</v>
      </c>
      <c r="BG9" s="114" t="s">
        <v>27</v>
      </c>
      <c r="BH9" s="115" t="s">
        <v>28</v>
      </c>
      <c r="BI9" s="247" t="s">
        <v>27</v>
      </c>
      <c r="BJ9" s="248" t="s">
        <v>28</v>
      </c>
      <c r="BK9" s="249" t="s">
        <v>27</v>
      </c>
      <c r="BL9" s="248" t="s">
        <v>28</v>
      </c>
      <c r="BM9" s="116" t="s">
        <v>27</v>
      </c>
      <c r="BN9" s="117" t="s">
        <v>28</v>
      </c>
      <c r="BO9" s="116" t="s">
        <v>27</v>
      </c>
      <c r="BP9" s="117" t="s">
        <v>28</v>
      </c>
      <c r="BQ9" s="128" t="s">
        <v>27</v>
      </c>
      <c r="BR9" s="129" t="s">
        <v>28</v>
      </c>
      <c r="BS9" s="116" t="s">
        <v>27</v>
      </c>
      <c r="BT9" s="117" t="s">
        <v>28</v>
      </c>
      <c r="BU9" s="116" t="s">
        <v>27</v>
      </c>
      <c r="BV9" s="117" t="s">
        <v>28</v>
      </c>
    </row>
    <row r="10" spans="1:74" ht="23.1" customHeight="1">
      <c r="A10" s="9">
        <v>1</v>
      </c>
      <c r="B10" s="131" t="s">
        <v>29</v>
      </c>
      <c r="C10" s="10">
        <f>'C.C'!C10</f>
        <v>5</v>
      </c>
      <c r="D10" s="107">
        <f>'C.C'!D10</f>
        <v>5</v>
      </c>
      <c r="E10" s="107">
        <f>'C.C'!E10</f>
        <v>5</v>
      </c>
      <c r="F10" s="107">
        <f>'C.C'!F10</f>
        <v>5</v>
      </c>
      <c r="G10" s="107">
        <f>'C.C'!G10</f>
        <v>5</v>
      </c>
      <c r="H10" s="107">
        <f>'C.C'!H10</f>
        <v>5</v>
      </c>
      <c r="I10" s="107">
        <f>'C.C'!I10</f>
        <v>5</v>
      </c>
      <c r="J10" s="11">
        <f>'C.C'!J10</f>
        <v>5</v>
      </c>
      <c r="K10" s="10">
        <f>'C.C'!K10</f>
        <v>5</v>
      </c>
      <c r="L10" s="107">
        <f>'C.C'!L10</f>
        <v>5</v>
      </c>
      <c r="M10" s="107">
        <f>'C.C'!M10</f>
        <v>5</v>
      </c>
      <c r="N10" s="107">
        <f>'C.C'!N10</f>
        <v>5</v>
      </c>
      <c r="O10" s="107">
        <f>'C.C'!O10</f>
        <v>5</v>
      </c>
      <c r="P10" s="107">
        <f>'C.C'!P10</f>
        <v>5</v>
      </c>
      <c r="Q10" s="107">
        <f>'C.C'!Q10</f>
        <v>5</v>
      </c>
      <c r="R10" s="11">
        <f>'C.C'!R10</f>
        <v>5</v>
      </c>
      <c r="S10" s="10">
        <f>'C.C'!S10</f>
        <v>5</v>
      </c>
      <c r="T10" s="107">
        <f>'C.C'!T10</f>
        <v>5</v>
      </c>
      <c r="U10" s="107">
        <f>'C.C'!U10</f>
        <v>5</v>
      </c>
      <c r="V10" s="107">
        <f>'C.C'!V10</f>
        <v>5</v>
      </c>
      <c r="W10" s="107">
        <f>'C.C'!W10</f>
        <v>5</v>
      </c>
      <c r="X10" s="107">
        <f>'C.C'!X10</f>
        <v>5</v>
      </c>
      <c r="Y10" s="107">
        <f>'C.C'!Y10</f>
        <v>5</v>
      </c>
      <c r="Z10" s="11">
        <f>'C.C'!Z10</f>
        <v>5</v>
      </c>
      <c r="AA10" s="10">
        <f>'C.C'!AA10</f>
        <v>5</v>
      </c>
      <c r="AB10" s="107">
        <f>'C.C'!AB10</f>
        <v>5</v>
      </c>
      <c r="AC10" s="107">
        <f>'C.C'!AC10</f>
        <v>5</v>
      </c>
      <c r="AD10" s="107">
        <f>'C.C'!AD10</f>
        <v>5</v>
      </c>
      <c r="AE10" s="107">
        <f>'C.C'!AE10</f>
        <v>5</v>
      </c>
      <c r="AF10" s="107">
        <f>'C.C'!AF10</f>
        <v>5</v>
      </c>
      <c r="AG10" s="107">
        <f>'C.C'!AG10</f>
        <v>5</v>
      </c>
      <c r="AH10" s="11">
        <f>'C.C'!AH10</f>
        <v>5</v>
      </c>
      <c r="AI10" s="10">
        <f>'C.C'!AI10</f>
        <v>5</v>
      </c>
      <c r="AJ10" s="107">
        <f>'C.C'!AJ10</f>
        <v>5</v>
      </c>
      <c r="AK10" s="107">
        <f>'C.C'!AK10</f>
        <v>5</v>
      </c>
      <c r="AL10" s="107">
        <f>'C.C'!AL10</f>
        <v>5</v>
      </c>
      <c r="AM10" s="107">
        <f>'C.C'!AM10</f>
        <v>5</v>
      </c>
      <c r="AN10" s="107">
        <f>'C.C'!AN10</f>
        <v>5</v>
      </c>
      <c r="AO10" s="107">
        <f>'C.C'!AO10</f>
        <v>5</v>
      </c>
      <c r="AP10" s="11">
        <f>'C.C'!AP10</f>
        <v>5</v>
      </c>
      <c r="AQ10" s="10">
        <f>'C.C'!AQ10</f>
        <v>5</v>
      </c>
      <c r="AR10" s="107">
        <f>'C.C'!AR10</f>
        <v>5</v>
      </c>
      <c r="AS10" s="107">
        <f>'C.C'!AS10</f>
        <v>5</v>
      </c>
      <c r="AT10" s="107">
        <f>'C.C'!AT10</f>
        <v>5</v>
      </c>
      <c r="AU10" s="107">
        <f>'C.C'!AU10</f>
        <v>5</v>
      </c>
      <c r="AV10" s="107">
        <f>'C.C'!AV10</f>
        <v>5</v>
      </c>
      <c r="AW10" s="107">
        <f>'C.C'!AW10</f>
        <v>5</v>
      </c>
      <c r="AX10" s="11">
        <f>'C.C'!AX10</f>
        <v>5</v>
      </c>
      <c r="AY10" s="40">
        <f>'C.C'!AY10</f>
        <v>5</v>
      </c>
      <c r="AZ10" s="108">
        <f>'C.C'!AZ10</f>
        <v>5</v>
      </c>
      <c r="BA10" s="108">
        <f>'C.C'!BA10</f>
        <v>5</v>
      </c>
      <c r="BB10" s="108">
        <f>'C.C'!BB10</f>
        <v>5</v>
      </c>
      <c r="BC10" s="108">
        <f>'C.C'!BC10</f>
        <v>5</v>
      </c>
      <c r="BD10" s="108">
        <f>'C.C'!BD10</f>
        <v>5</v>
      </c>
      <c r="BE10" s="108">
        <f>'C.C'!BE10</f>
        <v>5</v>
      </c>
      <c r="BF10" s="108">
        <f>'C.C'!BF10</f>
        <v>5</v>
      </c>
      <c r="BG10" s="122">
        <f>C10*'CAL5'!$AS$4+K10*'CAL5'!$AS$5+S10*'CAL5'!$AS$6+'C.C(5)'!AA10*'CAL5'!$AS$7+'C.C(5)'!AI10*'CAL5'!$AS$8+'C.C(5)'!AQ10*'CAL5'!$AS$9+AY10*'CAL5'!$AS$10</f>
        <v>5</v>
      </c>
      <c r="BH10" s="244" t="str">
        <f>IF(BG10&lt;=ESCALA!$I$7,"NI",IF(BG10&lt;=ESCALA!$I$8,"EP",IF(BG10&lt;=ESCALA!$I$9,"C",IF(BG10&lt;=ESCALA!$I$10,"R","E"))))</f>
        <v>E</v>
      </c>
      <c r="BI10" s="136">
        <f>D10*'CAL5'!$AT$4+L10*'CAL5'!$AT$5+T10*'CAL5'!$AT$6+'C.C(5)'!AB10*'CAL5'!$AT$7+'C.C(5)'!AJ10*'CAL5'!$AT$8+'C.C(5)'!AR10*'CAL5'!$AT$9+AZ10*'CAL5'!$AT$10</f>
        <v>5</v>
      </c>
      <c r="BJ10" s="244" t="str">
        <f>IF(BI10&lt;=ESCALA!$I$7,"NI",IF(BI10&lt;=ESCALA!$I$8,"EP",IF(BI10&lt;=ESCALA!$I$9,"C",IF(BI10&lt;=ESCALA!$I$10,"R","E"))))</f>
        <v>E</v>
      </c>
      <c r="BK10" s="136">
        <f>E10*'CAL5'!$AU$4+M10*'CAL5'!$AU$5+U10*'CAL5'!$AU$6+'C.C(5)'!AC10*'CAL5'!$AU$7+'C.C(5)'!AK10*'CAL5'!$AU$8+'C.C(5)'!AS10*'CAL5'!$AU$9+BA10*'CAL5'!$AU$10</f>
        <v>4.9999999999999991</v>
      </c>
      <c r="BL10" s="244" t="str">
        <f>IF(BK10&lt;=ESCALA!$I$7,"NI",IF(BK10&lt;=ESCALA!$I$8,"EP",IF(BK10&lt;=ESCALA!$I$9,"C",IF(BK10&lt;=ESCALA!$I$10,"R","E"))))</f>
        <v>E</v>
      </c>
      <c r="BM10" s="136">
        <f>F10*'CAL5'!$AV$4+N10*'CAL5'!$AV$5+V10*'CAL5'!$AV$6+AD10*'CAL5'!$AV$7+AL10*'CAL5'!$AV$8+AT10*'CAL5'!$AV$9+BB10*'CAL5'!$AV$10</f>
        <v>5</v>
      </c>
      <c r="BN10" s="244" t="str">
        <f>IF(BM10&lt;=ESCALA!$I$7,"NI",IF(BM10&lt;=ESCALA!$I$8,"EP",IF(BM10&lt;=ESCALA!$I$9,"C",IF(BM10&lt;=ESCALA!$I$10,"R","E"))))</f>
        <v>E</v>
      </c>
      <c r="BO10" s="136">
        <f>G10*'CAL5'!$AW$4+O10*'CAL5'!$AW$5+W10*'CAL5'!$AW$6+AE10*'CAL5'!$AW$7+AM10*'CAL5'!$AW$8+AU10*'CAL5'!$AW$9+BC10*'CAL5'!$AW$10</f>
        <v>5</v>
      </c>
      <c r="BP10" s="244" t="str">
        <f>IF(BO10&lt;=ESCALA!$I$7,"NI",IF(BO10&lt;=ESCALA!$I$8,"EP",IF(BO10&lt;=ESCALA!$I$9,"C",IF(BO10&lt;=ESCALA!$I$10,"R","E"))))</f>
        <v>E</v>
      </c>
      <c r="BQ10" s="121">
        <f>H10*'CAL5'!$AX$4+P10*'CAL5'!$AX$5+X10*'CAL5'!$AX$6+AF10*'CAL5'!$AX$7+AN10*'CAL5'!$AX$8+AV10*'CAL5'!$AX$9+BD10*'CAL5'!$AX$10</f>
        <v>4.9999999999999991</v>
      </c>
      <c r="BR10" s="121" t="str">
        <f>IF(BQ10&lt;=ESCALA!$I$7,"NI",IF(BQ10&lt;=ESCALA!$I$8,"EP",IF(BQ10&lt;=ESCALA!$I$9,"C",IF(BQ10&lt;=ESCALA!$I$10,"R","E"))))</f>
        <v>E</v>
      </c>
      <c r="BS10" s="122">
        <f>I10*'CAL5'!$AY$4+Q10*'CAL5'!$AY$5+Y10*'CAL5'!$AY$6+AG10*'CAL5'!$AY$7+AO10*'CAL5'!$AY$8+AW10*'CAL5'!$AY$9+BE10*'CAL5'!$AY$10</f>
        <v>4.9999999999999991</v>
      </c>
      <c r="BT10" s="244" t="str">
        <f>IF(BS10&lt;=ESCALA!$I$7,"NI",IF(BS10&lt;=ESCALA!$I$8,"EP",IF(BS10&lt;=ESCALA!$I$9,"C",IF(BS10&lt;=ESCALA!$I$10,"R","E"))))</f>
        <v>E</v>
      </c>
      <c r="BU10" s="136">
        <f>J10*'CAL5'!$AZ$4+R10*'CAL5'!$AZ$5+Z10*'CAL5'!$AZ$6+AH10*'CAL5'!$AZ$7+AP10*'CAL5'!$AZ$8+AX10*'CAL5'!$AZ$9+BF10*'CAL5'!$AZ$10</f>
        <v>5</v>
      </c>
      <c r="BV10" s="244" t="str">
        <f>IF(BU10&lt;=ESCALA!$I$7,"NI",IF(BU10&lt;=ESCALA!$I$8,"EP",IF(BU10&lt;=ESCALA!$I$9,"C",IF(BU10&lt;=ESCALA!$I$10,"R","E"))))</f>
        <v>E</v>
      </c>
    </row>
    <row r="11" spans="1:74" ht="23.1" customHeight="1">
      <c r="A11" s="12">
        <v>2</v>
      </c>
      <c r="B11" s="112" t="s">
        <v>30</v>
      </c>
      <c r="C11" s="130">
        <f>'C.C'!C11</f>
        <v>2.5</v>
      </c>
      <c r="D11" s="15">
        <f>'C.C'!D11</f>
        <v>2.5</v>
      </c>
      <c r="E11" s="16">
        <f>'C.C'!E11</f>
        <v>2.5</v>
      </c>
      <c r="F11" s="16">
        <f>'C.C'!F11</f>
        <v>2.5</v>
      </c>
      <c r="G11" s="16">
        <f>'C.C'!G11</f>
        <v>2.5</v>
      </c>
      <c r="H11" s="16">
        <f>'C.C'!H11</f>
        <v>2.5</v>
      </c>
      <c r="I11" s="16">
        <f>'C.C'!I11</f>
        <v>2.5</v>
      </c>
      <c r="J11" s="17">
        <f>'C.C'!J11</f>
        <v>2.5</v>
      </c>
      <c r="K11" s="14">
        <f>'C.C'!K11</f>
        <v>2.5</v>
      </c>
      <c r="L11" s="15">
        <f>'C.C'!L11</f>
        <v>2.5</v>
      </c>
      <c r="M11" s="16">
        <f>'C.C'!M11</f>
        <v>2.5</v>
      </c>
      <c r="N11" s="16">
        <f>'C.C'!N11</f>
        <v>2.5</v>
      </c>
      <c r="O11" s="16">
        <f>'C.C'!O11</f>
        <v>2.5</v>
      </c>
      <c r="P11" s="16">
        <f>'C.C'!P11</f>
        <v>2.5</v>
      </c>
      <c r="Q11" s="16">
        <f>'C.C'!Q11</f>
        <v>2.5</v>
      </c>
      <c r="R11" s="17">
        <f>'C.C'!R11</f>
        <v>2.5</v>
      </c>
      <c r="S11" s="14">
        <f>'C.C'!S11</f>
        <v>2.5</v>
      </c>
      <c r="T11" s="15">
        <f>'C.C'!T11</f>
        <v>2.5</v>
      </c>
      <c r="U11" s="16">
        <f>'C.C'!U11</f>
        <v>2.5</v>
      </c>
      <c r="V11" s="16">
        <f>'C.C'!V11</f>
        <v>2.5</v>
      </c>
      <c r="W11" s="16">
        <f>'C.C'!W11</f>
        <v>2.5</v>
      </c>
      <c r="X11" s="16">
        <f>'C.C'!X11</f>
        <v>2.5</v>
      </c>
      <c r="Y11" s="16">
        <f>'C.C'!Y11</f>
        <v>2.5</v>
      </c>
      <c r="Z11" s="17">
        <f>'C.C'!Z11</f>
        <v>2.5</v>
      </c>
      <c r="AA11" s="14">
        <f>'C.C'!AA11</f>
        <v>2.5</v>
      </c>
      <c r="AB11" s="15">
        <f>'C.C'!AB11</f>
        <v>2.5</v>
      </c>
      <c r="AC11" s="16">
        <f>'C.C'!AC11</f>
        <v>2.5</v>
      </c>
      <c r="AD11" s="16">
        <f>'C.C'!AD11</f>
        <v>2.5</v>
      </c>
      <c r="AE11" s="16">
        <f>'C.C'!AE11</f>
        <v>2.5</v>
      </c>
      <c r="AF11" s="16">
        <f>'C.C'!AF11</f>
        <v>2.5</v>
      </c>
      <c r="AG11" s="16">
        <f>'C.C'!AG11</f>
        <v>2.5</v>
      </c>
      <c r="AH11" s="17">
        <f>'C.C'!AH11</f>
        <v>2.5</v>
      </c>
      <c r="AI11" s="14">
        <f>'C.C'!AI11</f>
        <v>2.5</v>
      </c>
      <c r="AJ11" s="15">
        <f>'C.C'!AJ11</f>
        <v>2.5</v>
      </c>
      <c r="AK11" s="16">
        <f>'C.C'!AK11</f>
        <v>2.5</v>
      </c>
      <c r="AL11" s="16">
        <f>'C.C'!AL11</f>
        <v>2.5</v>
      </c>
      <c r="AM11" s="16">
        <f>'C.C'!AM11</f>
        <v>2.5</v>
      </c>
      <c r="AN11" s="16">
        <f>'C.C'!AN11</f>
        <v>2.5</v>
      </c>
      <c r="AO11" s="16">
        <f>'C.C'!AO11</f>
        <v>2.5</v>
      </c>
      <c r="AP11" s="17">
        <f>'C.C'!AP11</f>
        <v>2.5</v>
      </c>
      <c r="AQ11" s="14">
        <f>'C.C'!AQ11</f>
        <v>2.5</v>
      </c>
      <c r="AR11" s="15">
        <f>'C.C'!AR11</f>
        <v>2.5</v>
      </c>
      <c r="AS11" s="16">
        <f>'C.C'!AS11</f>
        <v>2.5</v>
      </c>
      <c r="AT11" s="16">
        <f>'C.C'!AT11</f>
        <v>2.5</v>
      </c>
      <c r="AU11" s="16">
        <f>'C.C'!AU11</f>
        <v>2.5</v>
      </c>
      <c r="AV11" s="16">
        <f>'C.C'!AV11</f>
        <v>2.5</v>
      </c>
      <c r="AW11" s="16">
        <f>'C.C'!AW11</f>
        <v>2.5</v>
      </c>
      <c r="AX11" s="17">
        <f>'C.C'!AX11</f>
        <v>2.5</v>
      </c>
      <c r="AY11" s="41">
        <f>'C.C'!AY11</f>
        <v>0</v>
      </c>
      <c r="AZ11" s="42">
        <f>'C.C'!AZ11</f>
        <v>0</v>
      </c>
      <c r="BA11" s="43">
        <f>'C.C'!BA11</f>
        <v>0</v>
      </c>
      <c r="BB11" s="43">
        <f>'C.C'!BB11</f>
        <v>0</v>
      </c>
      <c r="BC11" s="43">
        <f>'C.C'!BC11</f>
        <v>0</v>
      </c>
      <c r="BD11" s="43">
        <f>'C.C'!BD11</f>
        <v>0</v>
      </c>
      <c r="BE11" s="43">
        <f>'C.C'!BE11</f>
        <v>0</v>
      </c>
      <c r="BF11" s="43">
        <f>'C.C'!BF11</f>
        <v>0</v>
      </c>
      <c r="BG11" s="124">
        <f>C11*'CAL5'!$AS$4+K11*'CAL5'!$AS$5+S11*'CAL5'!$AS$6+'C.C(5)'!AA11*'CAL5'!$AS$7+'C.C(5)'!AI11*'CAL5'!$AS$8+'C.C(5)'!AQ11*'CAL5'!$AS$9+AY11*'CAL5'!$AS$10</f>
        <v>2.125</v>
      </c>
      <c r="BH11" s="245" t="str">
        <f>IF(BG11&lt;=ESCALA!$I$7,"NI",IF(BG11&lt;=ESCALA!$I$8,"EP",IF(BG11&lt;=ESCALA!$I$9,"C",IF(BG11&lt;=ESCALA!$I$10,"R","E"))))</f>
        <v>C</v>
      </c>
      <c r="BI11" s="121">
        <f>D11*'CAL5'!$AT$4+L11*'CAL5'!$AT$5+T11*'CAL5'!$AT$6+'C.C(5)'!AB11*'CAL5'!$AT$7+'C.C(5)'!AJ11*'CAL5'!$AT$8+'C.C(5)'!AR11*'CAL5'!$AT$9+AZ11*'CAL5'!$AT$10</f>
        <v>2.3913043478260869</v>
      </c>
      <c r="BJ11" s="245" t="str">
        <f>IF(BI11&lt;=ESCALA!$I$7,"NI",IF(BI11&lt;=ESCALA!$I$8,"EP",IF(BI11&lt;=ESCALA!$I$9,"C",IF(BI11&lt;=ESCALA!$I$10,"R","E"))))</f>
        <v>C</v>
      </c>
      <c r="BK11" s="121">
        <f>E11*'CAL5'!$AU$4+M11*'CAL5'!$AU$5+U11*'CAL5'!$AU$6+'C.C(5)'!AC11*'CAL5'!$AU$7+'C.C(5)'!AK11*'CAL5'!$AU$8+'C.C(5)'!AS11*'CAL5'!$AU$9+BA11*'CAL5'!$AU$10</f>
        <v>2.395833333333333</v>
      </c>
      <c r="BL11" s="245" t="str">
        <f>IF(BK11&lt;=ESCALA!$I$7,"NI",IF(BK11&lt;=ESCALA!$I$8,"EP",IF(BK11&lt;=ESCALA!$I$9,"C",IF(BK11&lt;=ESCALA!$I$10,"R","E"))))</f>
        <v>C</v>
      </c>
      <c r="BM11" s="121">
        <f>F11*'CAL5'!$AV$4+N11*'CAL5'!$AV$5+V11*'CAL5'!$AV$6+AD11*'CAL5'!$AV$7+AL11*'CAL5'!$AV$8+AT11*'CAL5'!$AV$9+BB11*'CAL5'!$AV$10</f>
        <v>2.4358974358974361</v>
      </c>
      <c r="BN11" s="245" t="str">
        <f>IF(BM11&lt;=ESCALA!$I$7,"NI",IF(BM11&lt;=ESCALA!$I$8,"EP",IF(BM11&lt;=ESCALA!$I$9,"C",IF(BM11&lt;=ESCALA!$I$10,"R","E"))))</f>
        <v>C</v>
      </c>
      <c r="BO11" s="121">
        <f>G11*'CAL5'!$AW$4+O11*'CAL5'!$AW$5+W11*'CAL5'!$AW$6+AE11*'CAL5'!$AW$7+AM11*'CAL5'!$AW$8+AU11*'CAL5'!$AW$9+BC11*'CAL5'!$AW$10</f>
        <v>2.1226415094339623</v>
      </c>
      <c r="BP11" s="245" t="str">
        <f>IF(BO11&lt;=ESCALA!$I$7,"NI",IF(BO11&lt;=ESCALA!$I$8,"EP",IF(BO11&lt;=ESCALA!$I$9,"C",IF(BO11&lt;=ESCALA!$I$10,"R","E"))))</f>
        <v>C</v>
      </c>
      <c r="BQ11" s="121">
        <f>H11*'CAL5'!$AX$4+P11*'CAL5'!$AX$5+X11*'CAL5'!$AX$6+AF11*'CAL5'!$AX$7+AN11*'CAL5'!$AX$8+AV11*'CAL5'!$AX$9+BD11*'CAL5'!$AX$10</f>
        <v>1.9148936170212763</v>
      </c>
      <c r="BR11" s="121" t="str">
        <f>IF(BQ11&lt;=ESCALA!$I$7,"NI",IF(BQ11&lt;=ESCALA!$I$8,"EP",IF(BQ11&lt;=ESCALA!$I$9,"C",IF(BQ11&lt;=ESCALA!$I$10,"R","E"))))</f>
        <v>EP</v>
      </c>
      <c r="BS11" s="124">
        <f>I11*'CAL5'!$AY$4+Q11*'CAL5'!$AY$5+Y11*'CAL5'!$AY$6+AG11*'CAL5'!$AY$7+AO11*'CAL5'!$AY$8+AW11*'CAL5'!$AY$9+BE11*'CAL5'!$AY$10</f>
        <v>2.3214285714285712</v>
      </c>
      <c r="BT11" s="245" t="str">
        <f>IF(BS11&lt;=ESCALA!$I$7,"NI",IF(BS11&lt;=ESCALA!$I$8,"EP",IF(BS11&lt;=ESCALA!$I$9,"C",IF(BS11&lt;=ESCALA!$I$10,"R","E"))))</f>
        <v>C</v>
      </c>
      <c r="BU11" s="121">
        <f>J11*'CAL5'!$AZ$4+R11*'CAL5'!$AZ$5+Z11*'CAL5'!$AZ$6+AH11*'CAL5'!$AZ$7+AP11*'CAL5'!$AZ$8+AX11*'CAL5'!$AZ$9+BF11*'CAL5'!$AZ$10</f>
        <v>2.4285714285714284</v>
      </c>
      <c r="BV11" s="245" t="str">
        <f>IF(BU11&lt;=ESCALA!$I$7,"NI",IF(BU11&lt;=ESCALA!$I$8,"EP",IF(BU11&lt;=ESCALA!$I$9,"C",IF(BU11&lt;=ESCALA!$I$10,"R","E"))))</f>
        <v>C</v>
      </c>
    </row>
    <row r="12" spans="1:74" ht="23.1" customHeight="1">
      <c r="A12" s="18">
        <v>3</v>
      </c>
      <c r="B12" s="132" t="s">
        <v>31</v>
      </c>
      <c r="C12" s="21">
        <f>'C.C'!C12</f>
        <v>2.373220258002867</v>
      </c>
      <c r="D12" s="20">
        <f>'C.C'!D12</f>
        <v>3.2499999999999996</v>
      </c>
      <c r="E12" s="21">
        <f>'C.C'!E12</f>
        <v>2.5496918123278154</v>
      </c>
      <c r="F12" s="21">
        <f>'C.C'!F12</f>
        <v>2.9968783624852993</v>
      </c>
      <c r="G12" s="21">
        <f>'C.C'!G12</f>
        <v>2.553974277956403</v>
      </c>
      <c r="H12" s="21">
        <f>'C.C'!H12</f>
        <v>2.5571333984882338</v>
      </c>
      <c r="I12" s="21">
        <f>'C.C'!I12</f>
        <v>2.3627906976744191</v>
      </c>
      <c r="J12" s="22">
        <f>'C.C'!J12</f>
        <v>2.6710414100255853</v>
      </c>
      <c r="K12" s="19">
        <f>'C.C'!K12</f>
        <v>2.2000000000000002</v>
      </c>
      <c r="L12" s="20">
        <f>'C.C'!L12</f>
        <v>1</v>
      </c>
      <c r="M12" s="21">
        <f>'C.C'!M12</f>
        <v>1.5</v>
      </c>
      <c r="N12" s="21">
        <f>'C.C'!N12</f>
        <v>2.1</v>
      </c>
      <c r="O12" s="21">
        <f>'C.C'!O12</f>
        <v>1.2</v>
      </c>
      <c r="P12" s="21">
        <f>'C.C'!P12</f>
        <v>1.1000000000000001</v>
      </c>
      <c r="Q12" s="21">
        <f>'C.C'!Q12</f>
        <v>2</v>
      </c>
      <c r="R12" s="22">
        <f>'C.C'!R12</f>
        <v>1.1000000000000001</v>
      </c>
      <c r="S12" s="19">
        <f>'C.C'!S12</f>
        <v>1</v>
      </c>
      <c r="T12" s="20">
        <f>'C.C'!T12</f>
        <v>2</v>
      </c>
      <c r="U12" s="21">
        <f>'C.C'!U12</f>
        <v>3</v>
      </c>
      <c r="V12" s="21">
        <f>'C.C'!V12</f>
        <v>1.2</v>
      </c>
      <c r="W12" s="21">
        <f>'C.C'!W12</f>
        <v>3.1</v>
      </c>
      <c r="X12" s="21">
        <f>'C.C'!X12</f>
        <v>2.5</v>
      </c>
      <c r="Y12" s="21">
        <f>'C.C'!Y12</f>
        <v>1.4</v>
      </c>
      <c r="Z12" s="22">
        <f>'C.C'!Z12</f>
        <v>2.2000000000000002</v>
      </c>
      <c r="AA12" s="19">
        <f>'C.C'!AA12</f>
        <v>1</v>
      </c>
      <c r="AB12" s="20">
        <f>'C.C'!AB12</f>
        <v>1.5</v>
      </c>
      <c r="AC12" s="21">
        <f>'C.C'!AC12</f>
        <v>2.1</v>
      </c>
      <c r="AD12" s="21">
        <f>'C.C'!AD12</f>
        <v>1.6</v>
      </c>
      <c r="AE12" s="21">
        <f>'C.C'!AE12</f>
        <v>1.5</v>
      </c>
      <c r="AF12" s="21">
        <f>'C.C'!AF12</f>
        <v>2.2999999999999998</v>
      </c>
      <c r="AG12" s="21">
        <f>'C.C'!AG12</f>
        <v>1.8</v>
      </c>
      <c r="AH12" s="22">
        <f>'C.C'!AH12</f>
        <v>1.3</v>
      </c>
      <c r="AI12" s="19">
        <f>'C.C'!AI12</f>
        <v>2</v>
      </c>
      <c r="AJ12" s="20">
        <f>'C.C'!AJ12</f>
        <v>1.5</v>
      </c>
      <c r="AK12" s="21">
        <f>'C.C'!AK12</f>
        <v>1.8</v>
      </c>
      <c r="AL12" s="21">
        <f>'C.C'!AL12</f>
        <v>1.5</v>
      </c>
      <c r="AM12" s="21">
        <f>'C.C'!AM12</f>
        <v>2.1</v>
      </c>
      <c r="AN12" s="21">
        <f>'C.C'!AN12</f>
        <v>3.1</v>
      </c>
      <c r="AO12" s="21">
        <f>'C.C'!AO12</f>
        <v>2</v>
      </c>
      <c r="AP12" s="22">
        <f>'C.C'!AP12</f>
        <v>1.25</v>
      </c>
      <c r="AQ12" s="19">
        <f>'C.C'!AQ12</f>
        <v>1.34</v>
      </c>
      <c r="AR12" s="20">
        <f>'C.C'!AR12</f>
        <v>2.3199999999999998</v>
      </c>
      <c r="AS12" s="21">
        <f>'C.C'!AS12</f>
        <v>2.2000000000000002</v>
      </c>
      <c r="AT12" s="21">
        <f>'C.C'!AT12</f>
        <v>1.1000000000000001</v>
      </c>
      <c r="AU12" s="21">
        <f>'C.C'!AU12</f>
        <v>2.5</v>
      </c>
      <c r="AV12" s="21">
        <f>'C.C'!AV12</f>
        <v>3</v>
      </c>
      <c r="AW12" s="21">
        <f>'C.C'!AW12</f>
        <v>2</v>
      </c>
      <c r="AX12" s="22">
        <f>'C.C'!AX12</f>
        <v>2.5</v>
      </c>
      <c r="AY12" s="44">
        <f>'C.C'!AY12</f>
        <v>0</v>
      </c>
      <c r="AZ12" s="45">
        <f>'C.C'!AZ12</f>
        <v>0</v>
      </c>
      <c r="BA12" s="40">
        <f>'C.C'!BA12</f>
        <v>0</v>
      </c>
      <c r="BB12" s="40">
        <f>'C.C'!BB12</f>
        <v>0</v>
      </c>
      <c r="BC12" s="40">
        <f>'C.C'!BC12</f>
        <v>0</v>
      </c>
      <c r="BD12" s="40">
        <f>'C.C'!BD12</f>
        <v>0</v>
      </c>
      <c r="BE12" s="40">
        <f>'C.C'!BE12</f>
        <v>0</v>
      </c>
      <c r="BF12" s="40">
        <f>'C.C'!BF12</f>
        <v>0</v>
      </c>
      <c r="BG12" s="124">
        <f>C12*'CAL5'!$AS$4+K12*'CAL5'!$AS$5+S12*'CAL5'!$AS$6+'C.C(5)'!AA12*'CAL5'!$AS$7+'C.C(5)'!AI12*'CAL5'!$AS$8+'C.C(5)'!AQ12*'CAL5'!$AS$9+AY12*'CAL5'!$AS$10</f>
        <v>1.2193220258002866</v>
      </c>
      <c r="BH12" s="245" t="str">
        <f>IF(BG12&lt;=ESCALA!$I$7,"NI",IF(BG12&lt;=ESCALA!$I$8,"EP",IF(BG12&lt;=ESCALA!$I$9,"C",IF(BG12&lt;=ESCALA!$I$10,"R","E"))))</f>
        <v>EP</v>
      </c>
      <c r="BI12" s="121">
        <f>D12*'CAL5'!$AT$4+L12*'CAL5'!$AT$5+T12*'CAL5'!$AT$6+'C.C(5)'!AB12*'CAL5'!$AT$7+'C.C(5)'!AJ12*'CAL5'!$AT$8+'C.C(5)'!AR12*'CAL5'!$AT$9+AZ12*'CAL5'!$AT$10</f>
        <v>1.4456521739130435</v>
      </c>
      <c r="BJ12" s="245" t="str">
        <f>IF(BI12&lt;=ESCALA!$I$7,"NI",IF(BI12&lt;=ESCALA!$I$8,"EP",IF(BI12&lt;=ESCALA!$I$9,"C",IF(BI12&lt;=ESCALA!$I$10,"R","E"))))</f>
        <v>EP</v>
      </c>
      <c r="BK12" s="121">
        <f>E12*'CAL5'!$AU$4+M12*'CAL5'!$AU$5+U12*'CAL5'!$AU$6+'C.C(5)'!AC12*'CAL5'!$AU$7+'C.C(5)'!AK12*'CAL5'!$AU$8+'C.C(5)'!AS12*'CAL5'!$AU$9+BA12*'CAL5'!$AU$10</f>
        <v>2.1717915325054502</v>
      </c>
      <c r="BL12" s="245" t="str">
        <f>IF(BK12&lt;=ESCALA!$I$7,"NI",IF(BK12&lt;=ESCALA!$I$8,"EP",IF(BK12&lt;=ESCALA!$I$9,"C",IF(BK12&lt;=ESCALA!$I$10,"R","E"))))</f>
        <v>C</v>
      </c>
      <c r="BM12" s="121">
        <f>F12*'CAL5'!$AV$4+N12*'CAL5'!$AV$5+V12*'CAL5'!$AV$6+AD12*'CAL5'!$AV$7+AL12*'CAL5'!$AV$8+AT12*'CAL5'!$AV$9+BB12*'CAL5'!$AV$10</f>
        <v>1.7710744939068641</v>
      </c>
      <c r="BN12" s="245" t="str">
        <f>IF(BM12&lt;=ESCALA!$I$7,"NI",IF(BM12&lt;=ESCALA!$I$8,"EP",IF(BM12&lt;=ESCALA!$I$9,"C",IF(BM12&lt;=ESCALA!$I$10,"R","E"))))</f>
        <v>EP</v>
      </c>
      <c r="BO12" s="121">
        <f>G12*'CAL5'!$AW$4+O12*'CAL5'!$AW$5+W12*'CAL5'!$AW$6+AE12*'CAL5'!$AW$7+AM12*'CAL5'!$AW$8+AU12*'CAL5'!$AW$9+BC12*'CAL5'!$AW$10</f>
        <v>1.8875423165955476</v>
      </c>
      <c r="BP12" s="245" t="str">
        <f>IF(BO12&lt;=ESCALA!$I$7,"NI",IF(BO12&lt;=ESCALA!$I$8,"EP",IF(BO12&lt;=ESCALA!$I$9,"C",IF(BO12&lt;=ESCALA!$I$10,"R","E"))))</f>
        <v>EP</v>
      </c>
      <c r="BQ12" s="121">
        <f>H12*'CAL5'!$AX$4+P12*'CAL5'!$AX$5+X12*'CAL5'!$AX$6+AF12*'CAL5'!$AX$7+AN12*'CAL5'!$AX$8+AV12*'CAL5'!$AX$9+BD12*'CAL5'!$AX$10</f>
        <v>1.8234014378475587</v>
      </c>
      <c r="BR12" s="121" t="str">
        <f>IF(BQ12&lt;=ESCALA!$I$7,"NI",IF(BQ12&lt;=ESCALA!$I$8,"EP",IF(BQ12&lt;=ESCALA!$I$9,"C",IF(BQ12&lt;=ESCALA!$I$10,"R","E"))))</f>
        <v>EP</v>
      </c>
      <c r="BS12" s="124">
        <f>I12*'CAL5'!$AY$4+Q12*'CAL5'!$AY$5+Y12*'CAL5'!$AY$6+AG12*'CAL5'!$AY$7+AO12*'CAL5'!$AY$8+AW12*'CAL5'!$AY$9+BE12*'CAL5'!$AY$10</f>
        <v>1.8433554817275748</v>
      </c>
      <c r="BT12" s="245" t="str">
        <f>IF(BS12&lt;=ESCALA!$I$7,"NI",IF(BS12&lt;=ESCALA!$I$8,"EP",IF(BS12&lt;=ESCALA!$I$9,"C",IF(BS12&lt;=ESCALA!$I$10,"R","E"))))</f>
        <v>EP</v>
      </c>
      <c r="BU12" s="121">
        <f>J12*'CAL5'!$AZ$4+R12*'CAL5'!$AZ$5+Z12*'CAL5'!$AZ$6+AH12*'CAL5'!$AZ$7+AP12*'CAL5'!$AZ$8+AX12*'CAL5'!$AZ$9+BF12*'CAL5'!$AZ$10</f>
        <v>1.6521785274329575</v>
      </c>
      <c r="BV12" s="245" t="str">
        <f>IF(BU12&lt;=ESCALA!$I$7,"NI",IF(BU12&lt;=ESCALA!$I$8,"EP",IF(BU12&lt;=ESCALA!$I$9,"C",IF(BU12&lt;=ESCALA!$I$10,"R","E"))))</f>
        <v>EP</v>
      </c>
    </row>
    <row r="13" spans="1:74" ht="23.1" customHeight="1">
      <c r="A13" s="12">
        <v>4</v>
      </c>
      <c r="B13" s="112" t="s">
        <v>40</v>
      </c>
      <c r="C13" s="16">
        <f>'C.C'!C13</f>
        <v>0</v>
      </c>
      <c r="D13" s="15">
        <f>'C.C'!D13</f>
        <v>0</v>
      </c>
      <c r="E13" s="16">
        <f>'C.C'!E13</f>
        <v>0</v>
      </c>
      <c r="F13" s="16">
        <f>'C.C'!F13</f>
        <v>0</v>
      </c>
      <c r="G13" s="16">
        <f>'C.C'!G13</f>
        <v>0</v>
      </c>
      <c r="H13" s="16">
        <f>'C.C'!H13</f>
        <v>0</v>
      </c>
      <c r="I13" s="16">
        <f>'C.C'!I13</f>
        <v>0</v>
      </c>
      <c r="J13" s="17">
        <f>'C.C'!J13</f>
        <v>0</v>
      </c>
      <c r="K13" s="23">
        <f>'C.C'!K13</f>
        <v>0</v>
      </c>
      <c r="L13" s="15">
        <f>'C.C'!L13</f>
        <v>0</v>
      </c>
      <c r="M13" s="16">
        <f>'C.C'!M13</f>
        <v>0</v>
      </c>
      <c r="N13" s="16">
        <f>'C.C'!N13</f>
        <v>0</v>
      </c>
      <c r="O13" s="16">
        <f>'C.C'!O13</f>
        <v>0</v>
      </c>
      <c r="P13" s="16">
        <f>'C.C'!P13</f>
        <v>0</v>
      </c>
      <c r="Q13" s="16">
        <f>'C.C'!Q13</f>
        <v>0</v>
      </c>
      <c r="R13" s="17">
        <f>'C.C'!R13</f>
        <v>0</v>
      </c>
      <c r="S13" s="23">
        <f>'C.C'!S13</f>
        <v>0</v>
      </c>
      <c r="T13" s="15">
        <f>'C.C'!T13</f>
        <v>0</v>
      </c>
      <c r="U13" s="16">
        <f>'C.C'!U13</f>
        <v>0</v>
      </c>
      <c r="V13" s="16">
        <f>'C.C'!V13</f>
        <v>0</v>
      </c>
      <c r="W13" s="16">
        <f>'C.C'!W13</f>
        <v>0</v>
      </c>
      <c r="X13" s="16">
        <f>'C.C'!X13</f>
        <v>0</v>
      </c>
      <c r="Y13" s="16">
        <f>'C.C'!Y13</f>
        <v>0</v>
      </c>
      <c r="Z13" s="17">
        <f>'C.C'!Z13</f>
        <v>0</v>
      </c>
      <c r="AA13" s="23">
        <f>'C.C'!AA13</f>
        <v>0</v>
      </c>
      <c r="AB13" s="15">
        <f>'C.C'!AB13</f>
        <v>0</v>
      </c>
      <c r="AC13" s="16">
        <f>'C.C'!AC13</f>
        <v>0</v>
      </c>
      <c r="AD13" s="16">
        <f>'C.C'!AD13</f>
        <v>0</v>
      </c>
      <c r="AE13" s="16">
        <f>'C.C'!AE13</f>
        <v>0</v>
      </c>
      <c r="AF13" s="16">
        <f>'C.C'!AF13</f>
        <v>0</v>
      </c>
      <c r="AG13" s="16">
        <f>'C.C'!AG13</f>
        <v>0</v>
      </c>
      <c r="AH13" s="17">
        <f>'C.C'!AH13</f>
        <v>0</v>
      </c>
      <c r="AI13" s="23">
        <f>'C.C'!AI13</f>
        <v>0</v>
      </c>
      <c r="AJ13" s="15">
        <f>'C.C'!AJ13</f>
        <v>0</v>
      </c>
      <c r="AK13" s="16">
        <f>'C.C'!AK13</f>
        <v>0</v>
      </c>
      <c r="AL13" s="16">
        <f>'C.C'!AL13</f>
        <v>0</v>
      </c>
      <c r="AM13" s="16">
        <f>'C.C'!AM13</f>
        <v>0</v>
      </c>
      <c r="AN13" s="16">
        <f>'C.C'!AN13</f>
        <v>0</v>
      </c>
      <c r="AO13" s="16">
        <f>'C.C'!AO13</f>
        <v>0</v>
      </c>
      <c r="AP13" s="17">
        <f>'C.C'!AP13</f>
        <v>0</v>
      </c>
      <c r="AQ13" s="23">
        <f>'C.C'!AQ13</f>
        <v>0</v>
      </c>
      <c r="AR13" s="15">
        <f>'C.C'!AR13</f>
        <v>0</v>
      </c>
      <c r="AS13" s="16">
        <f>'C.C'!AS13</f>
        <v>0</v>
      </c>
      <c r="AT13" s="16">
        <f>'C.C'!AT13</f>
        <v>0</v>
      </c>
      <c r="AU13" s="16">
        <f>'C.C'!AU13</f>
        <v>0</v>
      </c>
      <c r="AV13" s="16">
        <f>'C.C'!AV13</f>
        <v>0</v>
      </c>
      <c r="AW13" s="16">
        <f>'C.C'!AW13</f>
        <v>0</v>
      </c>
      <c r="AX13" s="17">
        <f>'C.C'!AX13</f>
        <v>0</v>
      </c>
      <c r="AY13" s="41">
        <f>'C.C'!AY13</f>
        <v>0</v>
      </c>
      <c r="AZ13" s="42">
        <f>'C.C'!AZ13</f>
        <v>0</v>
      </c>
      <c r="BA13" s="46">
        <f>'C.C'!BA13</f>
        <v>0</v>
      </c>
      <c r="BB13" s="46">
        <f>'C.C'!BB13</f>
        <v>0</v>
      </c>
      <c r="BC13" s="46">
        <f>'C.C'!BC13</f>
        <v>0</v>
      </c>
      <c r="BD13" s="46">
        <f>'C.C'!BD13</f>
        <v>0</v>
      </c>
      <c r="BE13" s="46">
        <f>'C.C'!BE13</f>
        <v>0</v>
      </c>
      <c r="BF13" s="46">
        <f>'C.C'!BF13</f>
        <v>0</v>
      </c>
      <c r="BG13" s="124">
        <f>C13*'CAL5'!$AS$4+K13*'CAL5'!$AS$5+S13*'CAL5'!$AS$6+'C.C(5)'!AA13*'CAL5'!$AS$7+'C.C(5)'!AI13*'CAL5'!$AS$8+'C.C(5)'!AQ13*'CAL5'!$AS$9+AY13*'CAL5'!$AS$10</f>
        <v>0</v>
      </c>
      <c r="BH13" s="245" t="str">
        <f>IF(BG13&lt;=ESCALA!$I$7,"NI",IF(BG13&lt;=ESCALA!$I$8,"EP",IF(BG13&lt;=ESCALA!$I$9,"C",IF(BG13&lt;=ESCALA!$I$10,"R","E"))))</f>
        <v>NI</v>
      </c>
      <c r="BI13" s="121">
        <f>D13*'CAL5'!$AT$4+L13*'CAL5'!$AT$5+T13*'CAL5'!$AT$6+'C.C(5)'!AB13*'CAL5'!$AT$7+'C.C(5)'!AJ13*'CAL5'!$AT$8+'C.C(5)'!AR13*'CAL5'!$AT$9+AZ13*'CAL5'!$AT$10</f>
        <v>0</v>
      </c>
      <c r="BJ13" s="245" t="str">
        <f>IF(BI13&lt;=ESCALA!$I$7,"NI",IF(BI13&lt;=ESCALA!$I$8,"EP",IF(BI13&lt;=ESCALA!$I$9,"C",IF(BI13&lt;=ESCALA!$I$10,"R","E"))))</f>
        <v>NI</v>
      </c>
      <c r="BK13" s="121">
        <f>E13*'CAL5'!$AU$4+M13*'CAL5'!$AU$5+U13*'CAL5'!$AU$6+'C.C(5)'!AC13*'CAL5'!$AU$7+'C.C(5)'!AK13*'CAL5'!$AU$8+'C.C(5)'!AS13*'CAL5'!$AU$9+BA13*'CAL5'!$AU$10</f>
        <v>0</v>
      </c>
      <c r="BL13" s="245" t="str">
        <f>IF(BK13&lt;=ESCALA!$I$7,"NI",IF(BK13&lt;=ESCALA!$I$8,"EP",IF(BK13&lt;=ESCALA!$I$9,"C",IF(BK13&lt;=ESCALA!$I$10,"R","E"))))</f>
        <v>NI</v>
      </c>
      <c r="BM13" s="121">
        <f>F13*'CAL5'!$AV$4+N13*'CAL5'!$AV$5+V13*'CAL5'!$AV$6+AD13*'CAL5'!$AV$7+AL13*'CAL5'!$AV$8+AT13*'CAL5'!$AV$9+BB13*'CAL5'!$AV$10</f>
        <v>0</v>
      </c>
      <c r="BN13" s="245" t="str">
        <f>IF(BM13&lt;=ESCALA!$I$7,"NI",IF(BM13&lt;=ESCALA!$I$8,"EP",IF(BM13&lt;=ESCALA!$I$9,"C",IF(BM13&lt;=ESCALA!$I$10,"R","E"))))</f>
        <v>NI</v>
      </c>
      <c r="BO13" s="121">
        <f>G13*'CAL5'!$AW$4+O13*'CAL5'!$AW$5+W13*'CAL5'!$AW$6+AE13*'CAL5'!$AW$7+AM13*'CAL5'!$AW$8+AU13*'CAL5'!$AW$9+BC13*'CAL5'!$AW$10</f>
        <v>0</v>
      </c>
      <c r="BP13" s="245" t="str">
        <f>IF(BO13&lt;=ESCALA!$I$7,"NI",IF(BO13&lt;=ESCALA!$I$8,"EP",IF(BO13&lt;=ESCALA!$I$9,"C",IF(BO13&lt;=ESCALA!$I$10,"R","E"))))</f>
        <v>NI</v>
      </c>
      <c r="BQ13" s="121">
        <f>H13*'CAL5'!$AX$4+P13*'CAL5'!$AX$5+X13*'CAL5'!$AX$6+AF13*'CAL5'!$AX$7+AN13*'CAL5'!$AX$8+AV13*'CAL5'!$AX$9+BD13*'CAL5'!$AX$10</f>
        <v>0</v>
      </c>
      <c r="BR13" s="121" t="str">
        <f>IF(BQ13&lt;=ESCALA!$I$7,"NI",IF(BQ13&lt;=ESCALA!$I$8,"EP",IF(BQ13&lt;=ESCALA!$I$9,"C",IF(BQ13&lt;=ESCALA!$I$10,"R","E"))))</f>
        <v>NI</v>
      </c>
      <c r="BS13" s="124">
        <f>I13*'CAL5'!$AY$4+Q13*'CAL5'!$AY$5+Y13*'CAL5'!$AY$6+AG13*'CAL5'!$AY$7+AO13*'CAL5'!$AY$8+AW13*'CAL5'!$AY$9+BE13*'CAL5'!$AY$10</f>
        <v>0</v>
      </c>
      <c r="BT13" s="245" t="str">
        <f>IF(BS13&lt;=ESCALA!$I$7,"NI",IF(BS13&lt;=ESCALA!$I$8,"EP",IF(BS13&lt;=ESCALA!$I$9,"C",IF(BS13&lt;=ESCALA!$I$10,"R","E"))))</f>
        <v>NI</v>
      </c>
      <c r="BU13" s="121">
        <f>J13*'CAL5'!$AZ$4+R13*'CAL5'!$AZ$5+Z13*'CAL5'!$AZ$6+AH13*'CAL5'!$AZ$7+AP13*'CAL5'!$AZ$8+AX13*'CAL5'!$AZ$9+BF13*'CAL5'!$AZ$10</f>
        <v>0</v>
      </c>
      <c r="BV13" s="245" t="str">
        <f>IF(BU13&lt;=ESCALA!$I$7,"NI",IF(BU13&lt;=ESCALA!$I$8,"EP",IF(BU13&lt;=ESCALA!$I$9,"C",IF(BU13&lt;=ESCALA!$I$10,"R","E"))))</f>
        <v>NI</v>
      </c>
    </row>
    <row r="14" spans="1:74" ht="23.1" customHeight="1">
      <c r="A14" s="18">
        <v>5</v>
      </c>
      <c r="B14" s="132" t="s">
        <v>41</v>
      </c>
      <c r="C14" s="25">
        <f>'C.C'!C14</f>
        <v>0</v>
      </c>
      <c r="D14" s="20">
        <f>'C.C'!D14</f>
        <v>0</v>
      </c>
      <c r="E14" s="25">
        <f>'C.C'!E14</f>
        <v>0</v>
      </c>
      <c r="F14" s="25">
        <f>'C.C'!F14</f>
        <v>0</v>
      </c>
      <c r="G14" s="25">
        <f>'C.C'!G14</f>
        <v>0</v>
      </c>
      <c r="H14" s="25">
        <f>'C.C'!H14</f>
        <v>0</v>
      </c>
      <c r="I14" s="25">
        <f>'C.C'!I14</f>
        <v>0</v>
      </c>
      <c r="J14" s="26">
        <f>'C.C'!J14</f>
        <v>0</v>
      </c>
      <c r="K14" s="24">
        <f>'C.C'!K14</f>
        <v>0</v>
      </c>
      <c r="L14" s="20">
        <f>'C.C'!L14</f>
        <v>0</v>
      </c>
      <c r="M14" s="25">
        <f>'C.C'!M14</f>
        <v>0</v>
      </c>
      <c r="N14" s="25">
        <f>'C.C'!N14</f>
        <v>0</v>
      </c>
      <c r="O14" s="25">
        <f>'C.C'!O14</f>
        <v>0</v>
      </c>
      <c r="P14" s="25">
        <f>'C.C'!P14</f>
        <v>0</v>
      </c>
      <c r="Q14" s="25">
        <f>'C.C'!Q14</f>
        <v>0</v>
      </c>
      <c r="R14" s="26">
        <f>'C.C'!R14</f>
        <v>0</v>
      </c>
      <c r="S14" s="24">
        <f>'C.C'!S14</f>
        <v>0</v>
      </c>
      <c r="T14" s="20">
        <f>'C.C'!T14</f>
        <v>0</v>
      </c>
      <c r="U14" s="25">
        <f>'C.C'!U14</f>
        <v>0</v>
      </c>
      <c r="V14" s="25">
        <f>'C.C'!V14</f>
        <v>0</v>
      </c>
      <c r="W14" s="25">
        <f>'C.C'!W14</f>
        <v>0</v>
      </c>
      <c r="X14" s="25">
        <f>'C.C'!X14</f>
        <v>0</v>
      </c>
      <c r="Y14" s="25">
        <f>'C.C'!Y14</f>
        <v>0</v>
      </c>
      <c r="Z14" s="26">
        <f>'C.C'!Z14</f>
        <v>0</v>
      </c>
      <c r="AA14" s="24">
        <f>'C.C'!AA14</f>
        <v>0</v>
      </c>
      <c r="AB14" s="20">
        <f>'C.C'!AB14</f>
        <v>0</v>
      </c>
      <c r="AC14" s="25">
        <f>'C.C'!AC14</f>
        <v>0</v>
      </c>
      <c r="AD14" s="25">
        <f>'C.C'!AD14</f>
        <v>0</v>
      </c>
      <c r="AE14" s="25">
        <f>'C.C'!AE14</f>
        <v>0</v>
      </c>
      <c r="AF14" s="25">
        <f>'C.C'!AF14</f>
        <v>0</v>
      </c>
      <c r="AG14" s="25">
        <f>'C.C'!AG14</f>
        <v>0</v>
      </c>
      <c r="AH14" s="26">
        <f>'C.C'!AH14</f>
        <v>0</v>
      </c>
      <c r="AI14" s="24">
        <f>'C.C'!AI14</f>
        <v>0</v>
      </c>
      <c r="AJ14" s="20">
        <f>'C.C'!AJ14</f>
        <v>0</v>
      </c>
      <c r="AK14" s="25">
        <f>'C.C'!AK14</f>
        <v>0</v>
      </c>
      <c r="AL14" s="25">
        <f>'C.C'!AL14</f>
        <v>0</v>
      </c>
      <c r="AM14" s="25">
        <f>'C.C'!AM14</f>
        <v>0</v>
      </c>
      <c r="AN14" s="25">
        <f>'C.C'!AN14</f>
        <v>0</v>
      </c>
      <c r="AO14" s="25">
        <f>'C.C'!AO14</f>
        <v>0</v>
      </c>
      <c r="AP14" s="26">
        <f>'C.C'!AP14</f>
        <v>0</v>
      </c>
      <c r="AQ14" s="24">
        <f>'C.C'!AQ14</f>
        <v>0</v>
      </c>
      <c r="AR14" s="20">
        <f>'C.C'!AR14</f>
        <v>0</v>
      </c>
      <c r="AS14" s="25">
        <f>'C.C'!AS14</f>
        <v>0</v>
      </c>
      <c r="AT14" s="25">
        <f>'C.C'!AT14</f>
        <v>0</v>
      </c>
      <c r="AU14" s="25">
        <f>'C.C'!AU14</f>
        <v>0</v>
      </c>
      <c r="AV14" s="25">
        <f>'C.C'!AV14</f>
        <v>0</v>
      </c>
      <c r="AW14" s="25">
        <f>'C.C'!AW14</f>
        <v>0</v>
      </c>
      <c r="AX14" s="26">
        <f>'C.C'!AX14</f>
        <v>0</v>
      </c>
      <c r="AY14" s="44">
        <f>'C.C'!AY14</f>
        <v>0</v>
      </c>
      <c r="AZ14" s="45">
        <f>'C.C'!AZ14</f>
        <v>0</v>
      </c>
      <c r="BA14" s="40">
        <f>'C.C'!BA14</f>
        <v>0</v>
      </c>
      <c r="BB14" s="40">
        <f>'C.C'!BB14</f>
        <v>0</v>
      </c>
      <c r="BC14" s="40">
        <f>'C.C'!BC14</f>
        <v>0</v>
      </c>
      <c r="BD14" s="40">
        <f>'C.C'!BD14</f>
        <v>0</v>
      </c>
      <c r="BE14" s="40">
        <f>'C.C'!BE14</f>
        <v>0</v>
      </c>
      <c r="BF14" s="40">
        <f>'C.C'!BF14</f>
        <v>0</v>
      </c>
      <c r="BG14" s="124">
        <f>C14*'CAL5'!$AS$4+K14*'CAL5'!$AS$5+S14*'CAL5'!$AS$6+'C.C(5)'!AA14*'CAL5'!$AS$7+'C.C(5)'!AI14*'CAL5'!$AS$8+'C.C(5)'!AQ14*'CAL5'!$AS$9+AY14*'CAL5'!$AS$10</f>
        <v>0</v>
      </c>
      <c r="BH14" s="245" t="str">
        <f>IF(BG14&lt;=ESCALA!$I$7,"NI",IF(BG14&lt;=ESCALA!$I$8,"EP",IF(BG14&lt;=ESCALA!$I$9,"C",IF(BG14&lt;=ESCALA!$I$10,"R","E"))))</f>
        <v>NI</v>
      </c>
      <c r="BI14" s="121">
        <f>D14*'CAL5'!$AT$4+L14*'CAL5'!$AT$5+T14*'CAL5'!$AT$6+'C.C(5)'!AB14*'CAL5'!$AT$7+'C.C(5)'!AJ14*'CAL5'!$AT$8+'C.C(5)'!AR14*'CAL5'!$AT$9+AZ14*'CAL5'!$AT$10</f>
        <v>0</v>
      </c>
      <c r="BJ14" s="245" t="str">
        <f>IF(BI14&lt;=ESCALA!$I$7,"NI",IF(BI14&lt;=ESCALA!$I$8,"EP",IF(BI14&lt;=ESCALA!$I$9,"C",IF(BI14&lt;=ESCALA!$I$10,"R","E"))))</f>
        <v>NI</v>
      </c>
      <c r="BK14" s="121">
        <f>E14*'CAL5'!$AU$4+M14*'CAL5'!$AU$5+U14*'CAL5'!$AU$6+'C.C(5)'!AC14*'CAL5'!$AU$7+'C.C(5)'!AK14*'CAL5'!$AU$8+'C.C(5)'!AS14*'CAL5'!$AU$9+BA14*'CAL5'!$AU$10</f>
        <v>0</v>
      </c>
      <c r="BL14" s="245" t="str">
        <f>IF(BK14&lt;=ESCALA!$I$7,"NI",IF(BK14&lt;=ESCALA!$I$8,"EP",IF(BK14&lt;=ESCALA!$I$9,"C",IF(BK14&lt;=ESCALA!$I$10,"R","E"))))</f>
        <v>NI</v>
      </c>
      <c r="BM14" s="121">
        <f>F14*'CAL5'!$AV$4+N14*'CAL5'!$AV$5+V14*'CAL5'!$AV$6+AD14*'CAL5'!$AV$7+AL14*'CAL5'!$AV$8+AT14*'CAL5'!$AV$9+BB14*'CAL5'!$AV$10</f>
        <v>0</v>
      </c>
      <c r="BN14" s="245" t="str">
        <f>IF(BM14&lt;=ESCALA!$I$7,"NI",IF(BM14&lt;=ESCALA!$I$8,"EP",IF(BM14&lt;=ESCALA!$I$9,"C",IF(BM14&lt;=ESCALA!$I$10,"R","E"))))</f>
        <v>NI</v>
      </c>
      <c r="BO14" s="121">
        <f>G14*'CAL5'!$AW$4+O14*'CAL5'!$AW$5+W14*'CAL5'!$AW$6+AE14*'CAL5'!$AW$7+AM14*'CAL5'!$AW$8+AU14*'CAL5'!$AW$9+BC14*'CAL5'!$AW$10</f>
        <v>0</v>
      </c>
      <c r="BP14" s="245" t="str">
        <f>IF(BO14&lt;=ESCALA!$I$7,"NI",IF(BO14&lt;=ESCALA!$I$8,"EP",IF(BO14&lt;=ESCALA!$I$9,"C",IF(BO14&lt;=ESCALA!$I$10,"R","E"))))</f>
        <v>NI</v>
      </c>
      <c r="BQ14" s="121">
        <f>H14*'CAL5'!$AX$4+P14*'CAL5'!$AX$5+X14*'CAL5'!$AX$6+AF14*'CAL5'!$AX$7+AN14*'CAL5'!$AX$8+AV14*'CAL5'!$AX$9+BD14*'CAL5'!$AX$10</f>
        <v>0</v>
      </c>
      <c r="BR14" s="121" t="str">
        <f>IF(BQ14&lt;=ESCALA!$I$7,"NI",IF(BQ14&lt;=ESCALA!$I$8,"EP",IF(BQ14&lt;=ESCALA!$I$9,"C",IF(BQ14&lt;=ESCALA!$I$10,"R","E"))))</f>
        <v>NI</v>
      </c>
      <c r="BS14" s="124">
        <f>I14*'CAL5'!$AY$4+Q14*'CAL5'!$AY$5+Y14*'CAL5'!$AY$6+AG14*'CAL5'!$AY$7+AO14*'CAL5'!$AY$8+AW14*'CAL5'!$AY$9+BE14*'CAL5'!$AY$10</f>
        <v>0</v>
      </c>
      <c r="BT14" s="245" t="str">
        <f>IF(BS14&lt;=ESCALA!$I$7,"NI",IF(BS14&lt;=ESCALA!$I$8,"EP",IF(BS14&lt;=ESCALA!$I$9,"C",IF(BS14&lt;=ESCALA!$I$10,"R","E"))))</f>
        <v>NI</v>
      </c>
      <c r="BU14" s="121">
        <f>J14*'CAL5'!$AZ$4+R14*'CAL5'!$AZ$5+Z14*'CAL5'!$AZ$6+AH14*'CAL5'!$AZ$7+AP14*'CAL5'!$AZ$8+AX14*'CAL5'!$AZ$9+BF14*'CAL5'!$AZ$10</f>
        <v>0</v>
      </c>
      <c r="BV14" s="245" t="str">
        <f>IF(BU14&lt;=ESCALA!$I$7,"NI",IF(BU14&lt;=ESCALA!$I$8,"EP",IF(BU14&lt;=ESCALA!$I$9,"C",IF(BU14&lt;=ESCALA!$I$10,"R","E"))))</f>
        <v>NI</v>
      </c>
    </row>
    <row r="15" spans="1:74" ht="23.1" customHeight="1">
      <c r="A15" s="12">
        <v>6</v>
      </c>
      <c r="B15" s="112" t="s">
        <v>42</v>
      </c>
      <c r="C15" s="16">
        <f>'C.C'!C15</f>
        <v>0</v>
      </c>
      <c r="D15" s="16">
        <f>'C.C'!D15</f>
        <v>0</v>
      </c>
      <c r="E15" s="16">
        <f>'C.C'!E15</f>
        <v>0</v>
      </c>
      <c r="F15" s="16">
        <f>'C.C'!F15</f>
        <v>0</v>
      </c>
      <c r="G15" s="16">
        <f>'C.C'!G15</f>
        <v>0</v>
      </c>
      <c r="H15" s="16">
        <f>'C.C'!H15</f>
        <v>0</v>
      </c>
      <c r="I15" s="16">
        <f>'C.C'!I15</f>
        <v>0</v>
      </c>
      <c r="J15" s="17">
        <f>'C.C'!J15</f>
        <v>0</v>
      </c>
      <c r="K15" s="23">
        <f>'C.C'!K15</f>
        <v>0</v>
      </c>
      <c r="L15" s="16">
        <f>'C.C'!L15</f>
        <v>0</v>
      </c>
      <c r="M15" s="16">
        <f>'C.C'!M15</f>
        <v>0</v>
      </c>
      <c r="N15" s="16">
        <f>'C.C'!N15</f>
        <v>0</v>
      </c>
      <c r="O15" s="16">
        <f>'C.C'!O15</f>
        <v>0</v>
      </c>
      <c r="P15" s="16">
        <f>'C.C'!P15</f>
        <v>0</v>
      </c>
      <c r="Q15" s="16">
        <f>'C.C'!Q15</f>
        <v>0</v>
      </c>
      <c r="R15" s="17">
        <f>'C.C'!R15</f>
        <v>0</v>
      </c>
      <c r="S15" s="23">
        <f>'C.C'!S15</f>
        <v>0</v>
      </c>
      <c r="T15" s="16">
        <f>'C.C'!T15</f>
        <v>0</v>
      </c>
      <c r="U15" s="16">
        <f>'C.C'!U15</f>
        <v>0</v>
      </c>
      <c r="V15" s="16">
        <f>'C.C'!V15</f>
        <v>0</v>
      </c>
      <c r="W15" s="16">
        <f>'C.C'!W15</f>
        <v>0</v>
      </c>
      <c r="X15" s="16">
        <f>'C.C'!X15</f>
        <v>0</v>
      </c>
      <c r="Y15" s="16">
        <f>'C.C'!Y15</f>
        <v>0</v>
      </c>
      <c r="Z15" s="17">
        <f>'C.C'!Z15</f>
        <v>0</v>
      </c>
      <c r="AA15" s="23">
        <f>'C.C'!AA15</f>
        <v>0</v>
      </c>
      <c r="AB15" s="16">
        <f>'C.C'!AB15</f>
        <v>0</v>
      </c>
      <c r="AC15" s="16">
        <f>'C.C'!AC15</f>
        <v>0</v>
      </c>
      <c r="AD15" s="16">
        <f>'C.C'!AD15</f>
        <v>0</v>
      </c>
      <c r="AE15" s="16">
        <f>'C.C'!AE15</f>
        <v>0</v>
      </c>
      <c r="AF15" s="16">
        <f>'C.C'!AF15</f>
        <v>0</v>
      </c>
      <c r="AG15" s="16">
        <f>'C.C'!AG15</f>
        <v>0</v>
      </c>
      <c r="AH15" s="17">
        <f>'C.C'!AH15</f>
        <v>0</v>
      </c>
      <c r="AI15" s="23">
        <f>'C.C'!AI15</f>
        <v>0</v>
      </c>
      <c r="AJ15" s="16">
        <f>'C.C'!AJ15</f>
        <v>0</v>
      </c>
      <c r="AK15" s="16">
        <f>'C.C'!AK15</f>
        <v>0</v>
      </c>
      <c r="AL15" s="16">
        <f>'C.C'!AL15</f>
        <v>0</v>
      </c>
      <c r="AM15" s="16">
        <f>'C.C'!AM15</f>
        <v>0</v>
      </c>
      <c r="AN15" s="16">
        <f>'C.C'!AN15</f>
        <v>0</v>
      </c>
      <c r="AO15" s="16">
        <f>'C.C'!AO15</f>
        <v>0</v>
      </c>
      <c r="AP15" s="17">
        <f>'C.C'!AP15</f>
        <v>0</v>
      </c>
      <c r="AQ15" s="23">
        <f>'C.C'!AQ15</f>
        <v>0</v>
      </c>
      <c r="AR15" s="16">
        <f>'C.C'!AR15</f>
        <v>0</v>
      </c>
      <c r="AS15" s="16">
        <f>'C.C'!AS15</f>
        <v>0</v>
      </c>
      <c r="AT15" s="16">
        <f>'C.C'!AT15</f>
        <v>0</v>
      </c>
      <c r="AU15" s="16">
        <f>'C.C'!AU15</f>
        <v>0</v>
      </c>
      <c r="AV15" s="16">
        <f>'C.C'!AV15</f>
        <v>0</v>
      </c>
      <c r="AW15" s="16">
        <f>'C.C'!AW15</f>
        <v>0</v>
      </c>
      <c r="AX15" s="17">
        <f>'C.C'!AX15</f>
        <v>0</v>
      </c>
      <c r="AY15" s="41">
        <f>'C.C'!AY15</f>
        <v>0</v>
      </c>
      <c r="AZ15" s="43">
        <f>'C.C'!AZ15</f>
        <v>0</v>
      </c>
      <c r="BA15" s="46">
        <f>'C.C'!BA15</f>
        <v>0</v>
      </c>
      <c r="BB15" s="46">
        <f>'C.C'!BB15</f>
        <v>0</v>
      </c>
      <c r="BC15" s="46">
        <f>'C.C'!BC15</f>
        <v>0</v>
      </c>
      <c r="BD15" s="46">
        <f>'C.C'!BD15</f>
        <v>0</v>
      </c>
      <c r="BE15" s="46">
        <f>'C.C'!BE15</f>
        <v>0</v>
      </c>
      <c r="BF15" s="46">
        <f>'C.C'!BF15</f>
        <v>0</v>
      </c>
      <c r="BG15" s="124">
        <f>C15*'CAL5'!$AS$4+K15*'CAL5'!$AS$5+S15*'CAL5'!$AS$6+'C.C(5)'!AA15*'CAL5'!$AS$7+'C.C(5)'!AI15*'CAL5'!$AS$8+'C.C(5)'!AQ15*'CAL5'!$AS$9+AY15*'CAL5'!$AS$10</f>
        <v>0</v>
      </c>
      <c r="BH15" s="245" t="str">
        <f>IF(BG15&lt;=ESCALA!$I$7,"NI",IF(BG15&lt;=ESCALA!$I$8,"EP",IF(BG15&lt;=ESCALA!$I$9,"C",IF(BG15&lt;=ESCALA!$I$10,"R","E"))))</f>
        <v>NI</v>
      </c>
      <c r="BI15" s="121">
        <f>D15*'CAL5'!$AT$4+L15*'CAL5'!$AT$5+T15*'CAL5'!$AT$6+'C.C(5)'!AB15*'CAL5'!$AT$7+'C.C(5)'!AJ15*'CAL5'!$AT$8+'C.C(5)'!AR15*'CAL5'!$AT$9+AZ15*'CAL5'!$AT$10</f>
        <v>0</v>
      </c>
      <c r="BJ15" s="245" t="str">
        <f>IF(BI15&lt;=ESCALA!$I$7,"NI",IF(BI15&lt;=ESCALA!$I$8,"EP",IF(BI15&lt;=ESCALA!$I$9,"C",IF(BI15&lt;=ESCALA!$I$10,"R","E"))))</f>
        <v>NI</v>
      </c>
      <c r="BK15" s="121">
        <f>E15*'CAL5'!$AU$4+M15*'CAL5'!$AU$5+U15*'CAL5'!$AU$6+'C.C(5)'!AC15*'CAL5'!$AU$7+'C.C(5)'!AK15*'CAL5'!$AU$8+'C.C(5)'!AS15*'CAL5'!$AU$9+BA15*'CAL5'!$AU$10</f>
        <v>0</v>
      </c>
      <c r="BL15" s="245" t="str">
        <f>IF(BK15&lt;=ESCALA!$I$7,"NI",IF(BK15&lt;=ESCALA!$I$8,"EP",IF(BK15&lt;=ESCALA!$I$9,"C",IF(BK15&lt;=ESCALA!$I$10,"R","E"))))</f>
        <v>NI</v>
      </c>
      <c r="BM15" s="121">
        <f>F15*'CAL5'!$AV$4+N15*'CAL5'!$AV$5+V15*'CAL5'!$AV$6+AD15*'CAL5'!$AV$7+AL15*'CAL5'!$AV$8+AT15*'CAL5'!$AV$9+BB15*'CAL5'!$AV$10</f>
        <v>0</v>
      </c>
      <c r="BN15" s="245" t="str">
        <f>IF(BM15&lt;=ESCALA!$I$7,"NI",IF(BM15&lt;=ESCALA!$I$8,"EP",IF(BM15&lt;=ESCALA!$I$9,"C",IF(BM15&lt;=ESCALA!$I$10,"R","E"))))</f>
        <v>NI</v>
      </c>
      <c r="BO15" s="121">
        <f>G15*'CAL5'!$AW$4+O15*'CAL5'!$AW$5+W15*'CAL5'!$AW$6+AE15*'CAL5'!$AW$7+AM15*'CAL5'!$AW$8+AU15*'CAL5'!$AW$9+BC15*'CAL5'!$AW$10</f>
        <v>0</v>
      </c>
      <c r="BP15" s="245" t="str">
        <f>IF(BO15&lt;=ESCALA!$I$7,"NI",IF(BO15&lt;=ESCALA!$I$8,"EP",IF(BO15&lt;=ESCALA!$I$9,"C",IF(BO15&lt;=ESCALA!$I$10,"R","E"))))</f>
        <v>NI</v>
      </c>
      <c r="BQ15" s="121">
        <f>H15*'CAL5'!$AX$4+P15*'CAL5'!$AX$5+X15*'CAL5'!$AX$6+AF15*'CAL5'!$AX$7+AN15*'CAL5'!$AX$8+AV15*'CAL5'!$AX$9+BD15*'CAL5'!$AX$10</f>
        <v>0</v>
      </c>
      <c r="BR15" s="121" t="str">
        <f>IF(BQ15&lt;=ESCALA!$I$7,"NI",IF(BQ15&lt;=ESCALA!$I$8,"EP",IF(BQ15&lt;=ESCALA!$I$9,"C",IF(BQ15&lt;=ESCALA!$I$10,"R","E"))))</f>
        <v>NI</v>
      </c>
      <c r="BS15" s="124">
        <f>I15*'CAL5'!$AY$4+Q15*'CAL5'!$AY$5+Y15*'CAL5'!$AY$6+AG15*'CAL5'!$AY$7+AO15*'CAL5'!$AY$8+AW15*'CAL5'!$AY$9+BE15*'CAL5'!$AY$10</f>
        <v>0</v>
      </c>
      <c r="BT15" s="245" t="str">
        <f>IF(BS15&lt;=ESCALA!$I$7,"NI",IF(BS15&lt;=ESCALA!$I$8,"EP",IF(BS15&lt;=ESCALA!$I$9,"C",IF(BS15&lt;=ESCALA!$I$10,"R","E"))))</f>
        <v>NI</v>
      </c>
      <c r="BU15" s="121">
        <f>J15*'CAL5'!$AZ$4+R15*'CAL5'!$AZ$5+Z15*'CAL5'!$AZ$6+AH15*'CAL5'!$AZ$7+AP15*'CAL5'!$AZ$8+AX15*'CAL5'!$AZ$9+BF15*'CAL5'!$AZ$10</f>
        <v>0</v>
      </c>
      <c r="BV15" s="245" t="str">
        <f>IF(BU15&lt;=ESCALA!$I$7,"NI",IF(BU15&lt;=ESCALA!$I$8,"EP",IF(BU15&lt;=ESCALA!$I$9,"C",IF(BU15&lt;=ESCALA!$I$10,"R","E"))))</f>
        <v>NI</v>
      </c>
    </row>
    <row r="16" spans="1:74" ht="23.1" customHeight="1">
      <c r="A16" s="18">
        <v>7</v>
      </c>
      <c r="B16" s="132" t="s">
        <v>43</v>
      </c>
      <c r="C16" s="25">
        <f>'C.C'!C16</f>
        <v>0</v>
      </c>
      <c r="D16" s="20">
        <f>'C.C'!D16</f>
        <v>0</v>
      </c>
      <c r="E16" s="25">
        <f>'C.C'!E16</f>
        <v>0</v>
      </c>
      <c r="F16" s="25">
        <f>'C.C'!F16</f>
        <v>0</v>
      </c>
      <c r="G16" s="25">
        <f>'C.C'!G16</f>
        <v>0</v>
      </c>
      <c r="H16" s="25">
        <f>'C.C'!H16</f>
        <v>0</v>
      </c>
      <c r="I16" s="25">
        <f>'C.C'!I16</f>
        <v>0</v>
      </c>
      <c r="J16" s="26">
        <f>'C.C'!J16</f>
        <v>0</v>
      </c>
      <c r="K16" s="24">
        <f>'C.C'!K16</f>
        <v>0</v>
      </c>
      <c r="L16" s="20">
        <f>'C.C'!L16</f>
        <v>0</v>
      </c>
      <c r="M16" s="25">
        <f>'C.C'!M16</f>
        <v>0</v>
      </c>
      <c r="N16" s="25">
        <f>'C.C'!N16</f>
        <v>0</v>
      </c>
      <c r="O16" s="25">
        <f>'C.C'!O16</f>
        <v>0</v>
      </c>
      <c r="P16" s="25">
        <f>'C.C'!P16</f>
        <v>0</v>
      </c>
      <c r="Q16" s="25">
        <f>'C.C'!Q16</f>
        <v>0</v>
      </c>
      <c r="R16" s="26">
        <f>'C.C'!R16</f>
        <v>0</v>
      </c>
      <c r="S16" s="24">
        <f>'C.C'!S16</f>
        <v>0</v>
      </c>
      <c r="T16" s="20">
        <f>'C.C'!T16</f>
        <v>0</v>
      </c>
      <c r="U16" s="25">
        <f>'C.C'!U16</f>
        <v>0</v>
      </c>
      <c r="V16" s="25">
        <f>'C.C'!V16</f>
        <v>0</v>
      </c>
      <c r="W16" s="25">
        <f>'C.C'!W16</f>
        <v>0</v>
      </c>
      <c r="X16" s="25">
        <f>'C.C'!X16</f>
        <v>0</v>
      </c>
      <c r="Y16" s="25">
        <f>'C.C'!Y16</f>
        <v>0</v>
      </c>
      <c r="Z16" s="26">
        <f>'C.C'!Z16</f>
        <v>0</v>
      </c>
      <c r="AA16" s="24">
        <f>'C.C'!AA16</f>
        <v>0</v>
      </c>
      <c r="AB16" s="20">
        <f>'C.C'!AB16</f>
        <v>0</v>
      </c>
      <c r="AC16" s="25">
        <f>'C.C'!AC16</f>
        <v>0</v>
      </c>
      <c r="AD16" s="25">
        <f>'C.C'!AD16</f>
        <v>0</v>
      </c>
      <c r="AE16" s="25">
        <f>'C.C'!AE16</f>
        <v>0</v>
      </c>
      <c r="AF16" s="25">
        <f>'C.C'!AF16</f>
        <v>0</v>
      </c>
      <c r="AG16" s="25">
        <f>'C.C'!AG16</f>
        <v>0</v>
      </c>
      <c r="AH16" s="26">
        <f>'C.C'!AH16</f>
        <v>0</v>
      </c>
      <c r="AI16" s="24">
        <f>'C.C'!AI16</f>
        <v>0</v>
      </c>
      <c r="AJ16" s="20">
        <f>'C.C'!AJ16</f>
        <v>0</v>
      </c>
      <c r="AK16" s="25">
        <f>'C.C'!AK16</f>
        <v>0</v>
      </c>
      <c r="AL16" s="25">
        <f>'C.C'!AL16</f>
        <v>0</v>
      </c>
      <c r="AM16" s="25">
        <f>'C.C'!AM16</f>
        <v>0</v>
      </c>
      <c r="AN16" s="25">
        <f>'C.C'!AN16</f>
        <v>0</v>
      </c>
      <c r="AO16" s="25">
        <f>'C.C'!AO16</f>
        <v>0</v>
      </c>
      <c r="AP16" s="26">
        <f>'C.C'!AP16</f>
        <v>0</v>
      </c>
      <c r="AQ16" s="24">
        <f>'C.C'!AQ16</f>
        <v>0</v>
      </c>
      <c r="AR16" s="20">
        <f>'C.C'!AR16</f>
        <v>0</v>
      </c>
      <c r="AS16" s="25">
        <f>'C.C'!AS16</f>
        <v>0</v>
      </c>
      <c r="AT16" s="25">
        <f>'C.C'!AT16</f>
        <v>0</v>
      </c>
      <c r="AU16" s="25">
        <f>'C.C'!AU16</f>
        <v>0</v>
      </c>
      <c r="AV16" s="25">
        <f>'C.C'!AV16</f>
        <v>0</v>
      </c>
      <c r="AW16" s="25">
        <f>'C.C'!AW16</f>
        <v>0</v>
      </c>
      <c r="AX16" s="26">
        <f>'C.C'!AX16</f>
        <v>0</v>
      </c>
      <c r="AY16" s="44">
        <f>'C.C'!AY16</f>
        <v>0</v>
      </c>
      <c r="AZ16" s="108">
        <f>'C.C'!AZ16</f>
        <v>0</v>
      </c>
      <c r="BA16" s="40">
        <f>'C.C'!BA16</f>
        <v>0</v>
      </c>
      <c r="BB16" s="40">
        <f>'C.C'!BB16</f>
        <v>0</v>
      </c>
      <c r="BC16" s="40">
        <f>'C.C'!BC16</f>
        <v>0</v>
      </c>
      <c r="BD16" s="40">
        <f>'C.C'!BD16</f>
        <v>0</v>
      </c>
      <c r="BE16" s="40">
        <f>'C.C'!BE16</f>
        <v>0</v>
      </c>
      <c r="BF16" s="40">
        <f>'C.C'!BF16</f>
        <v>0</v>
      </c>
      <c r="BG16" s="124">
        <f>C16*'CAL5'!$AS$4+K16*'CAL5'!$AS$5+S16*'CAL5'!$AS$6+'C.C(5)'!AA16*'CAL5'!$AS$7+'C.C(5)'!AI16*'CAL5'!$AS$8+'C.C(5)'!AQ16*'CAL5'!$AS$9+AY16*'CAL5'!$AS$10</f>
        <v>0</v>
      </c>
      <c r="BH16" s="245" t="str">
        <f>IF(BG16&lt;=ESCALA!$I$7,"NI",IF(BG16&lt;=ESCALA!$I$8,"EP",IF(BG16&lt;=ESCALA!$I$9,"C",IF(BG16&lt;=ESCALA!$I$10,"R","E"))))</f>
        <v>NI</v>
      </c>
      <c r="BI16" s="121">
        <f>D16*'CAL5'!$AT$4+L16*'CAL5'!$AT$5+T16*'CAL5'!$AT$6+'C.C(5)'!AB16*'CAL5'!$AT$7+'C.C(5)'!AJ16*'CAL5'!$AT$8+'C.C(5)'!AR16*'CAL5'!$AT$9+AZ16*'CAL5'!$AT$10</f>
        <v>0</v>
      </c>
      <c r="BJ16" s="245" t="str">
        <f>IF(BI16&lt;=ESCALA!$I$7,"NI",IF(BI16&lt;=ESCALA!$I$8,"EP",IF(BI16&lt;=ESCALA!$I$9,"C",IF(BI16&lt;=ESCALA!$I$10,"R","E"))))</f>
        <v>NI</v>
      </c>
      <c r="BK16" s="121">
        <f>E16*'CAL5'!$AU$4+M16*'CAL5'!$AU$5+U16*'CAL5'!$AU$6+'C.C(5)'!AC16*'CAL5'!$AU$7+'C.C(5)'!AK16*'CAL5'!$AU$8+'C.C(5)'!AS16*'CAL5'!$AU$9+BA16*'CAL5'!$AU$10</f>
        <v>0</v>
      </c>
      <c r="BL16" s="245" t="str">
        <f>IF(BK16&lt;=ESCALA!$I$7,"NI",IF(BK16&lt;=ESCALA!$I$8,"EP",IF(BK16&lt;=ESCALA!$I$9,"C",IF(BK16&lt;=ESCALA!$I$10,"R","E"))))</f>
        <v>NI</v>
      </c>
      <c r="BM16" s="121">
        <f>F16*'CAL5'!$AV$4+N16*'CAL5'!$AV$5+V16*'CAL5'!$AV$6+AD16*'CAL5'!$AV$7+AL16*'CAL5'!$AV$8+AT16*'CAL5'!$AV$9+BB16*'CAL5'!$AV$10</f>
        <v>0</v>
      </c>
      <c r="BN16" s="245" t="str">
        <f>IF(BM16&lt;=ESCALA!$I$7,"NI",IF(BM16&lt;=ESCALA!$I$8,"EP",IF(BM16&lt;=ESCALA!$I$9,"C",IF(BM16&lt;=ESCALA!$I$10,"R","E"))))</f>
        <v>NI</v>
      </c>
      <c r="BO16" s="121">
        <f>G16*'CAL5'!$AW$4+O16*'CAL5'!$AW$5+W16*'CAL5'!$AW$6+AE16*'CAL5'!$AW$7+AM16*'CAL5'!$AW$8+AU16*'CAL5'!$AW$9+BC16*'CAL5'!$AW$10</f>
        <v>0</v>
      </c>
      <c r="BP16" s="245" t="str">
        <f>IF(BO16&lt;=ESCALA!$I$7,"NI",IF(BO16&lt;=ESCALA!$I$8,"EP",IF(BO16&lt;=ESCALA!$I$9,"C",IF(BO16&lt;=ESCALA!$I$10,"R","E"))))</f>
        <v>NI</v>
      </c>
      <c r="BQ16" s="121">
        <f>H16*'CAL5'!$AX$4+P16*'CAL5'!$AX$5+X16*'CAL5'!$AX$6+AF16*'CAL5'!$AX$7+AN16*'CAL5'!$AX$8+AV16*'CAL5'!$AX$9+BD16*'CAL5'!$AX$10</f>
        <v>0</v>
      </c>
      <c r="BR16" s="121" t="str">
        <f>IF(BQ16&lt;=ESCALA!$I$7,"NI",IF(BQ16&lt;=ESCALA!$I$8,"EP",IF(BQ16&lt;=ESCALA!$I$9,"C",IF(BQ16&lt;=ESCALA!$I$10,"R","E"))))</f>
        <v>NI</v>
      </c>
      <c r="BS16" s="124">
        <f>I16*'CAL5'!$AY$4+Q16*'CAL5'!$AY$5+Y16*'CAL5'!$AY$6+AG16*'CAL5'!$AY$7+AO16*'CAL5'!$AY$8+AW16*'CAL5'!$AY$9+BE16*'CAL5'!$AY$10</f>
        <v>0</v>
      </c>
      <c r="BT16" s="245" t="str">
        <f>IF(BS16&lt;=ESCALA!$I$7,"NI",IF(BS16&lt;=ESCALA!$I$8,"EP",IF(BS16&lt;=ESCALA!$I$9,"C",IF(BS16&lt;=ESCALA!$I$10,"R","E"))))</f>
        <v>NI</v>
      </c>
      <c r="BU16" s="121">
        <f>J16*'CAL5'!$AZ$4+R16*'CAL5'!$AZ$5+Z16*'CAL5'!$AZ$6+AH16*'CAL5'!$AZ$7+AP16*'CAL5'!$AZ$8+AX16*'CAL5'!$AZ$9+BF16*'CAL5'!$AZ$10</f>
        <v>0</v>
      </c>
      <c r="BV16" s="245" t="str">
        <f>IF(BU16&lt;=ESCALA!$I$7,"NI",IF(BU16&lt;=ESCALA!$I$8,"EP",IF(BU16&lt;=ESCALA!$I$9,"C",IF(BU16&lt;=ESCALA!$I$10,"R","E"))))</f>
        <v>NI</v>
      </c>
    </row>
    <row r="17" spans="1:74" ht="23.1" customHeight="1">
      <c r="A17" s="12">
        <v>8</v>
      </c>
      <c r="B17" s="112" t="s">
        <v>44</v>
      </c>
      <c r="C17" s="16">
        <f>'C.C'!C17</f>
        <v>0</v>
      </c>
      <c r="D17" s="15">
        <f>'C.C'!D17</f>
        <v>0</v>
      </c>
      <c r="E17" s="16">
        <f>'C.C'!E17</f>
        <v>0</v>
      </c>
      <c r="F17" s="16">
        <f>'C.C'!F17</f>
        <v>0</v>
      </c>
      <c r="G17" s="16">
        <f>'C.C'!G17</f>
        <v>0</v>
      </c>
      <c r="H17" s="16">
        <f>'C.C'!H17</f>
        <v>0</v>
      </c>
      <c r="I17" s="16">
        <f>'C.C'!I17</f>
        <v>0</v>
      </c>
      <c r="J17" s="17">
        <f>'C.C'!J17</f>
        <v>0</v>
      </c>
      <c r="K17" s="23">
        <f>'C.C'!K17</f>
        <v>0</v>
      </c>
      <c r="L17" s="15">
        <f>'C.C'!L17</f>
        <v>0</v>
      </c>
      <c r="M17" s="16">
        <f>'C.C'!M17</f>
        <v>0</v>
      </c>
      <c r="N17" s="16">
        <f>'C.C'!N17</f>
        <v>0</v>
      </c>
      <c r="O17" s="16">
        <f>'C.C'!O17</f>
        <v>0</v>
      </c>
      <c r="P17" s="16">
        <f>'C.C'!P17</f>
        <v>0</v>
      </c>
      <c r="Q17" s="16">
        <f>'C.C'!Q17</f>
        <v>0</v>
      </c>
      <c r="R17" s="17">
        <f>'C.C'!R17</f>
        <v>0</v>
      </c>
      <c r="S17" s="23">
        <f>'C.C'!S17</f>
        <v>0</v>
      </c>
      <c r="T17" s="15">
        <f>'C.C'!T17</f>
        <v>0</v>
      </c>
      <c r="U17" s="16">
        <f>'C.C'!U17</f>
        <v>0</v>
      </c>
      <c r="V17" s="16">
        <f>'C.C'!V17</f>
        <v>0</v>
      </c>
      <c r="W17" s="16">
        <f>'C.C'!W17</f>
        <v>0</v>
      </c>
      <c r="X17" s="16">
        <f>'C.C'!X17</f>
        <v>0</v>
      </c>
      <c r="Y17" s="16">
        <f>'C.C'!Y17</f>
        <v>0</v>
      </c>
      <c r="Z17" s="17">
        <f>'C.C'!Z17</f>
        <v>0</v>
      </c>
      <c r="AA17" s="23">
        <f>'C.C'!AA17</f>
        <v>0</v>
      </c>
      <c r="AB17" s="15">
        <f>'C.C'!AB17</f>
        <v>0</v>
      </c>
      <c r="AC17" s="16">
        <f>'C.C'!AC17</f>
        <v>0</v>
      </c>
      <c r="AD17" s="16">
        <f>'C.C'!AD17</f>
        <v>0</v>
      </c>
      <c r="AE17" s="16">
        <f>'C.C'!AE17</f>
        <v>0</v>
      </c>
      <c r="AF17" s="16">
        <f>'C.C'!AF17</f>
        <v>0</v>
      </c>
      <c r="AG17" s="16">
        <f>'C.C'!AG17</f>
        <v>0</v>
      </c>
      <c r="AH17" s="17">
        <f>'C.C'!AH17</f>
        <v>0</v>
      </c>
      <c r="AI17" s="23">
        <f>'C.C'!AI17</f>
        <v>0</v>
      </c>
      <c r="AJ17" s="15">
        <f>'C.C'!AJ17</f>
        <v>0</v>
      </c>
      <c r="AK17" s="16">
        <f>'C.C'!AK17</f>
        <v>0</v>
      </c>
      <c r="AL17" s="16">
        <f>'C.C'!AL17</f>
        <v>0</v>
      </c>
      <c r="AM17" s="16">
        <f>'C.C'!AM17</f>
        <v>0</v>
      </c>
      <c r="AN17" s="16">
        <f>'C.C'!AN17</f>
        <v>0</v>
      </c>
      <c r="AO17" s="16">
        <f>'C.C'!AO17</f>
        <v>0</v>
      </c>
      <c r="AP17" s="17">
        <f>'C.C'!AP17</f>
        <v>0</v>
      </c>
      <c r="AQ17" s="23">
        <f>'C.C'!AQ17</f>
        <v>0</v>
      </c>
      <c r="AR17" s="15">
        <f>'C.C'!AR17</f>
        <v>0</v>
      </c>
      <c r="AS17" s="16">
        <f>'C.C'!AS17</f>
        <v>0</v>
      </c>
      <c r="AT17" s="16">
        <f>'C.C'!AT17</f>
        <v>0</v>
      </c>
      <c r="AU17" s="16">
        <f>'C.C'!AU17</f>
        <v>0</v>
      </c>
      <c r="AV17" s="16">
        <f>'C.C'!AV17</f>
        <v>0</v>
      </c>
      <c r="AW17" s="16">
        <f>'C.C'!AW17</f>
        <v>0</v>
      </c>
      <c r="AX17" s="17">
        <f>'C.C'!AX17</f>
        <v>0</v>
      </c>
      <c r="AY17" s="41">
        <f>'C.C'!AY17</f>
        <v>0</v>
      </c>
      <c r="AZ17" s="42">
        <f>'C.C'!AZ17</f>
        <v>0</v>
      </c>
      <c r="BA17" s="46">
        <f>'C.C'!BA17</f>
        <v>0</v>
      </c>
      <c r="BB17" s="46">
        <f>'C.C'!BB17</f>
        <v>0</v>
      </c>
      <c r="BC17" s="46">
        <f>'C.C'!BC17</f>
        <v>0</v>
      </c>
      <c r="BD17" s="46">
        <f>'C.C'!BD17</f>
        <v>0</v>
      </c>
      <c r="BE17" s="46">
        <f>'C.C'!BE17</f>
        <v>0</v>
      </c>
      <c r="BF17" s="46">
        <f>'C.C'!BF17</f>
        <v>0</v>
      </c>
      <c r="BG17" s="124">
        <f>C17*'CAL5'!$AS$4+K17*'CAL5'!$AS$5+S17*'CAL5'!$AS$6+'C.C(5)'!AA17*'CAL5'!$AS$7+'C.C(5)'!AI17*'CAL5'!$AS$8+'C.C(5)'!AQ17*'CAL5'!$AS$9+AY17*'CAL5'!$AS$10</f>
        <v>0</v>
      </c>
      <c r="BH17" s="245" t="str">
        <f>IF(BG17&lt;=ESCALA!$I$7,"NI",IF(BG17&lt;=ESCALA!$I$8,"EP",IF(BG17&lt;=ESCALA!$I$9,"C",IF(BG17&lt;=ESCALA!$I$10,"R","E"))))</f>
        <v>NI</v>
      </c>
      <c r="BI17" s="121">
        <f>D17*'CAL5'!$AT$4+L17*'CAL5'!$AT$5+T17*'CAL5'!$AT$6+'C.C(5)'!AB17*'CAL5'!$AT$7+'C.C(5)'!AJ17*'CAL5'!$AT$8+'C.C(5)'!AR17*'CAL5'!$AT$9+AZ17*'CAL5'!$AT$10</f>
        <v>0</v>
      </c>
      <c r="BJ17" s="245" t="str">
        <f>IF(BI17&lt;=ESCALA!$I$7,"NI",IF(BI17&lt;=ESCALA!$I$8,"EP",IF(BI17&lt;=ESCALA!$I$9,"C",IF(BI17&lt;=ESCALA!$I$10,"R","E"))))</f>
        <v>NI</v>
      </c>
      <c r="BK17" s="121">
        <f>E17*'CAL5'!$AU$4+M17*'CAL5'!$AU$5+U17*'CAL5'!$AU$6+'C.C(5)'!AC17*'CAL5'!$AU$7+'C.C(5)'!AK17*'CAL5'!$AU$8+'C.C(5)'!AS17*'CAL5'!$AU$9+BA17*'CAL5'!$AU$10</f>
        <v>0</v>
      </c>
      <c r="BL17" s="245" t="str">
        <f>IF(BK17&lt;=ESCALA!$I$7,"NI",IF(BK17&lt;=ESCALA!$I$8,"EP",IF(BK17&lt;=ESCALA!$I$9,"C",IF(BK17&lt;=ESCALA!$I$10,"R","E"))))</f>
        <v>NI</v>
      </c>
      <c r="BM17" s="121">
        <f>F17*'CAL5'!$AV$4+N17*'CAL5'!$AV$5+V17*'CAL5'!$AV$6+AD17*'CAL5'!$AV$7+AL17*'CAL5'!$AV$8+AT17*'CAL5'!$AV$9+BB17*'CAL5'!$AV$10</f>
        <v>0</v>
      </c>
      <c r="BN17" s="245" t="str">
        <f>IF(BM17&lt;=ESCALA!$I$7,"NI",IF(BM17&lt;=ESCALA!$I$8,"EP",IF(BM17&lt;=ESCALA!$I$9,"C",IF(BM17&lt;=ESCALA!$I$10,"R","E"))))</f>
        <v>NI</v>
      </c>
      <c r="BO17" s="121">
        <f>G17*'CAL5'!$AW$4+O17*'CAL5'!$AW$5+W17*'CAL5'!$AW$6+AE17*'CAL5'!$AW$7+AM17*'CAL5'!$AW$8+AU17*'CAL5'!$AW$9+BC17*'CAL5'!$AW$10</f>
        <v>0</v>
      </c>
      <c r="BP17" s="245" t="str">
        <f>IF(BO17&lt;=ESCALA!$I$7,"NI",IF(BO17&lt;=ESCALA!$I$8,"EP",IF(BO17&lt;=ESCALA!$I$9,"C",IF(BO17&lt;=ESCALA!$I$10,"R","E"))))</f>
        <v>NI</v>
      </c>
      <c r="BQ17" s="121">
        <f>H17*'CAL5'!$AX$4+P17*'CAL5'!$AX$5+X17*'CAL5'!$AX$6+AF17*'CAL5'!$AX$7+AN17*'CAL5'!$AX$8+AV17*'CAL5'!$AX$9+BD17*'CAL5'!$AX$10</f>
        <v>0</v>
      </c>
      <c r="BR17" s="121" t="str">
        <f>IF(BQ17&lt;=ESCALA!$I$7,"NI",IF(BQ17&lt;=ESCALA!$I$8,"EP",IF(BQ17&lt;=ESCALA!$I$9,"C",IF(BQ17&lt;=ESCALA!$I$10,"R","E"))))</f>
        <v>NI</v>
      </c>
      <c r="BS17" s="124">
        <f>I17*'CAL5'!$AY$4+Q17*'CAL5'!$AY$5+Y17*'CAL5'!$AY$6+AG17*'CAL5'!$AY$7+AO17*'CAL5'!$AY$8+AW17*'CAL5'!$AY$9+BE17*'CAL5'!$AY$10</f>
        <v>0</v>
      </c>
      <c r="BT17" s="245" t="str">
        <f>IF(BS17&lt;=ESCALA!$I$7,"NI",IF(BS17&lt;=ESCALA!$I$8,"EP",IF(BS17&lt;=ESCALA!$I$9,"C",IF(BS17&lt;=ESCALA!$I$10,"R","E"))))</f>
        <v>NI</v>
      </c>
      <c r="BU17" s="121">
        <f>J17*'CAL5'!$AZ$4+R17*'CAL5'!$AZ$5+Z17*'CAL5'!$AZ$6+AH17*'CAL5'!$AZ$7+AP17*'CAL5'!$AZ$8+AX17*'CAL5'!$AZ$9+BF17*'CAL5'!$AZ$10</f>
        <v>0</v>
      </c>
      <c r="BV17" s="245" t="str">
        <f>IF(BU17&lt;=ESCALA!$I$7,"NI",IF(BU17&lt;=ESCALA!$I$8,"EP",IF(BU17&lt;=ESCALA!$I$9,"C",IF(BU17&lt;=ESCALA!$I$10,"R","E"))))</f>
        <v>NI</v>
      </c>
    </row>
    <row r="18" spans="1:74" ht="23.1" customHeight="1">
      <c r="A18" s="18">
        <v>9</v>
      </c>
      <c r="B18" s="132" t="s">
        <v>45</v>
      </c>
      <c r="C18" s="25">
        <f>'C.C'!C18</f>
        <v>0</v>
      </c>
      <c r="D18" s="20">
        <f>'C.C'!D18</f>
        <v>0</v>
      </c>
      <c r="E18" s="25">
        <f>'C.C'!E18</f>
        <v>0</v>
      </c>
      <c r="F18" s="25">
        <f>'C.C'!F18</f>
        <v>0</v>
      </c>
      <c r="G18" s="25">
        <f>'C.C'!G18</f>
        <v>0</v>
      </c>
      <c r="H18" s="25">
        <f>'C.C'!H18</f>
        <v>0</v>
      </c>
      <c r="I18" s="25">
        <f>'C.C'!I18</f>
        <v>0</v>
      </c>
      <c r="J18" s="26">
        <f>'C.C'!J18</f>
        <v>0</v>
      </c>
      <c r="K18" s="24">
        <f>'C.C'!K18</f>
        <v>0</v>
      </c>
      <c r="L18" s="20">
        <f>'C.C'!L18</f>
        <v>0</v>
      </c>
      <c r="M18" s="25">
        <f>'C.C'!M18</f>
        <v>0</v>
      </c>
      <c r="N18" s="25">
        <f>'C.C'!N18</f>
        <v>0</v>
      </c>
      <c r="O18" s="25">
        <f>'C.C'!O18</f>
        <v>0</v>
      </c>
      <c r="P18" s="25">
        <f>'C.C'!P18</f>
        <v>0</v>
      </c>
      <c r="Q18" s="25">
        <f>'C.C'!Q18</f>
        <v>0</v>
      </c>
      <c r="R18" s="26">
        <f>'C.C'!R18</f>
        <v>0</v>
      </c>
      <c r="S18" s="24">
        <f>'C.C'!S18</f>
        <v>0</v>
      </c>
      <c r="T18" s="20">
        <f>'C.C'!T18</f>
        <v>0</v>
      </c>
      <c r="U18" s="25">
        <f>'C.C'!U18</f>
        <v>0</v>
      </c>
      <c r="V18" s="25">
        <f>'C.C'!V18</f>
        <v>0</v>
      </c>
      <c r="W18" s="25">
        <f>'C.C'!W18</f>
        <v>0</v>
      </c>
      <c r="X18" s="25">
        <f>'C.C'!X18</f>
        <v>0</v>
      </c>
      <c r="Y18" s="25">
        <f>'C.C'!Y18</f>
        <v>0</v>
      </c>
      <c r="Z18" s="26">
        <f>'C.C'!Z18</f>
        <v>0</v>
      </c>
      <c r="AA18" s="24">
        <f>'C.C'!AA18</f>
        <v>0</v>
      </c>
      <c r="AB18" s="20">
        <f>'C.C'!AB18</f>
        <v>0</v>
      </c>
      <c r="AC18" s="25">
        <f>'C.C'!AC18</f>
        <v>0</v>
      </c>
      <c r="AD18" s="25">
        <f>'C.C'!AD18</f>
        <v>0</v>
      </c>
      <c r="AE18" s="25">
        <f>'C.C'!AE18</f>
        <v>0</v>
      </c>
      <c r="AF18" s="25">
        <f>'C.C'!AF18</f>
        <v>0</v>
      </c>
      <c r="AG18" s="25">
        <f>'C.C'!AG18</f>
        <v>0</v>
      </c>
      <c r="AH18" s="26">
        <f>'C.C'!AH18</f>
        <v>0</v>
      </c>
      <c r="AI18" s="24">
        <f>'C.C'!AI18</f>
        <v>0</v>
      </c>
      <c r="AJ18" s="20">
        <f>'C.C'!AJ18</f>
        <v>0</v>
      </c>
      <c r="AK18" s="25">
        <f>'C.C'!AK18</f>
        <v>0</v>
      </c>
      <c r="AL18" s="25">
        <f>'C.C'!AL18</f>
        <v>0</v>
      </c>
      <c r="AM18" s="25">
        <f>'C.C'!AM18</f>
        <v>0</v>
      </c>
      <c r="AN18" s="25">
        <f>'C.C'!AN18</f>
        <v>0</v>
      </c>
      <c r="AO18" s="25">
        <f>'C.C'!AO18</f>
        <v>0</v>
      </c>
      <c r="AP18" s="26">
        <f>'C.C'!AP18</f>
        <v>0</v>
      </c>
      <c r="AQ18" s="24">
        <f>'C.C'!AQ18</f>
        <v>0</v>
      </c>
      <c r="AR18" s="20">
        <f>'C.C'!AR18</f>
        <v>0</v>
      </c>
      <c r="AS18" s="25">
        <f>'C.C'!AS18</f>
        <v>0</v>
      </c>
      <c r="AT18" s="25">
        <f>'C.C'!AT18</f>
        <v>0</v>
      </c>
      <c r="AU18" s="25">
        <f>'C.C'!AU18</f>
        <v>0</v>
      </c>
      <c r="AV18" s="25">
        <f>'C.C'!AV18</f>
        <v>0</v>
      </c>
      <c r="AW18" s="25">
        <f>'C.C'!AW18</f>
        <v>0</v>
      </c>
      <c r="AX18" s="26">
        <f>'C.C'!AX18</f>
        <v>0</v>
      </c>
      <c r="AY18" s="44">
        <f>'C.C'!AY18</f>
        <v>0</v>
      </c>
      <c r="AZ18" s="45">
        <f>'C.C'!AZ18</f>
        <v>0</v>
      </c>
      <c r="BA18" s="40">
        <f>'C.C'!BA18</f>
        <v>0</v>
      </c>
      <c r="BB18" s="40">
        <f>'C.C'!BB18</f>
        <v>0</v>
      </c>
      <c r="BC18" s="40">
        <f>'C.C'!BC18</f>
        <v>0</v>
      </c>
      <c r="BD18" s="40">
        <f>'C.C'!BD18</f>
        <v>0</v>
      </c>
      <c r="BE18" s="40">
        <f>'C.C'!BE18</f>
        <v>0</v>
      </c>
      <c r="BF18" s="40">
        <f>'C.C'!BF18</f>
        <v>0</v>
      </c>
      <c r="BG18" s="124">
        <f>C18*'CAL5'!$AS$4+K18*'CAL5'!$AS$5+S18*'CAL5'!$AS$6+'C.C(5)'!AA18*'CAL5'!$AS$7+'C.C(5)'!AI18*'CAL5'!$AS$8+'C.C(5)'!AQ18*'CAL5'!$AS$9+AY18*'CAL5'!$AS$10</f>
        <v>0</v>
      </c>
      <c r="BH18" s="245" t="str">
        <f>IF(BG18&lt;=ESCALA!$I$7,"NI",IF(BG18&lt;=ESCALA!$I$8,"EP",IF(BG18&lt;=ESCALA!$I$9,"C",IF(BG18&lt;=ESCALA!$I$10,"R","E"))))</f>
        <v>NI</v>
      </c>
      <c r="BI18" s="121">
        <f>D18*'CAL5'!$AT$4+L18*'CAL5'!$AT$5+T18*'CAL5'!$AT$6+'C.C(5)'!AB18*'CAL5'!$AT$7+'C.C(5)'!AJ18*'CAL5'!$AT$8+'C.C(5)'!AR18*'CAL5'!$AT$9+AZ18*'CAL5'!$AT$10</f>
        <v>0</v>
      </c>
      <c r="BJ18" s="245" t="str">
        <f>IF(BI18&lt;=ESCALA!$I$7,"NI",IF(BI18&lt;=ESCALA!$I$8,"EP",IF(BI18&lt;=ESCALA!$I$9,"C",IF(BI18&lt;=ESCALA!$I$10,"R","E"))))</f>
        <v>NI</v>
      </c>
      <c r="BK18" s="121">
        <f>E18*'CAL5'!$AU$4+M18*'CAL5'!$AU$5+U18*'CAL5'!$AU$6+'C.C(5)'!AC18*'CAL5'!$AU$7+'C.C(5)'!AK18*'CAL5'!$AU$8+'C.C(5)'!AS18*'CAL5'!$AU$9+BA18*'CAL5'!$AU$10</f>
        <v>0</v>
      </c>
      <c r="BL18" s="245" t="str">
        <f>IF(BK18&lt;=ESCALA!$I$7,"NI",IF(BK18&lt;=ESCALA!$I$8,"EP",IF(BK18&lt;=ESCALA!$I$9,"C",IF(BK18&lt;=ESCALA!$I$10,"R","E"))))</f>
        <v>NI</v>
      </c>
      <c r="BM18" s="121">
        <f>F18*'CAL5'!$AV$4+N18*'CAL5'!$AV$5+V18*'CAL5'!$AV$6+AD18*'CAL5'!$AV$7+AL18*'CAL5'!$AV$8+AT18*'CAL5'!$AV$9+BB18*'CAL5'!$AV$10</f>
        <v>0</v>
      </c>
      <c r="BN18" s="245" t="str">
        <f>IF(BM18&lt;=ESCALA!$I$7,"NI",IF(BM18&lt;=ESCALA!$I$8,"EP",IF(BM18&lt;=ESCALA!$I$9,"C",IF(BM18&lt;=ESCALA!$I$10,"R","E"))))</f>
        <v>NI</v>
      </c>
      <c r="BO18" s="121">
        <f>G18*'CAL5'!$AW$4+O18*'CAL5'!$AW$5+W18*'CAL5'!$AW$6+AE18*'CAL5'!$AW$7+AM18*'CAL5'!$AW$8+AU18*'CAL5'!$AW$9+BC18*'CAL5'!$AW$10</f>
        <v>0</v>
      </c>
      <c r="BP18" s="245" t="str">
        <f>IF(BO18&lt;=ESCALA!$I$7,"NI",IF(BO18&lt;=ESCALA!$I$8,"EP",IF(BO18&lt;=ESCALA!$I$9,"C",IF(BO18&lt;=ESCALA!$I$10,"R","E"))))</f>
        <v>NI</v>
      </c>
      <c r="BQ18" s="121">
        <f>H18*'CAL5'!$AX$4+P18*'CAL5'!$AX$5+X18*'CAL5'!$AX$6+AF18*'CAL5'!$AX$7+AN18*'CAL5'!$AX$8+AV18*'CAL5'!$AX$9+BD18*'CAL5'!$AX$10</f>
        <v>0</v>
      </c>
      <c r="BR18" s="121" t="str">
        <f>IF(BQ18&lt;=ESCALA!$I$7,"NI",IF(BQ18&lt;=ESCALA!$I$8,"EP",IF(BQ18&lt;=ESCALA!$I$9,"C",IF(BQ18&lt;=ESCALA!$I$10,"R","E"))))</f>
        <v>NI</v>
      </c>
      <c r="BS18" s="124">
        <f>I18*'CAL5'!$AY$4+Q18*'CAL5'!$AY$5+Y18*'CAL5'!$AY$6+AG18*'CAL5'!$AY$7+AO18*'CAL5'!$AY$8+AW18*'CAL5'!$AY$9+BE18*'CAL5'!$AY$10</f>
        <v>0</v>
      </c>
      <c r="BT18" s="245" t="str">
        <f>IF(BS18&lt;=ESCALA!$I$7,"NI",IF(BS18&lt;=ESCALA!$I$8,"EP",IF(BS18&lt;=ESCALA!$I$9,"C",IF(BS18&lt;=ESCALA!$I$10,"R","E"))))</f>
        <v>NI</v>
      </c>
      <c r="BU18" s="121">
        <f>J18*'CAL5'!$AZ$4+R18*'CAL5'!$AZ$5+Z18*'CAL5'!$AZ$6+AH18*'CAL5'!$AZ$7+AP18*'CAL5'!$AZ$8+AX18*'CAL5'!$AZ$9+BF18*'CAL5'!$AZ$10</f>
        <v>0</v>
      </c>
      <c r="BV18" s="245" t="str">
        <f>IF(BU18&lt;=ESCALA!$I$7,"NI",IF(BU18&lt;=ESCALA!$I$8,"EP",IF(BU18&lt;=ESCALA!$I$9,"C",IF(BU18&lt;=ESCALA!$I$10,"R","E"))))</f>
        <v>NI</v>
      </c>
    </row>
    <row r="19" spans="1:74" ht="23.1" customHeight="1">
      <c r="A19" s="12">
        <v>10</v>
      </c>
      <c r="B19" s="112" t="s">
        <v>46</v>
      </c>
      <c r="C19" s="16">
        <f>'C.C'!C19</f>
        <v>0</v>
      </c>
      <c r="D19" s="15">
        <f>'C.C'!D19</f>
        <v>0</v>
      </c>
      <c r="E19" s="16">
        <f>'C.C'!E19</f>
        <v>0</v>
      </c>
      <c r="F19" s="16">
        <f>'C.C'!F19</f>
        <v>0</v>
      </c>
      <c r="G19" s="16">
        <f>'C.C'!G19</f>
        <v>0</v>
      </c>
      <c r="H19" s="16">
        <f>'C.C'!H19</f>
        <v>0</v>
      </c>
      <c r="I19" s="16">
        <f>'C.C'!I19</f>
        <v>0</v>
      </c>
      <c r="J19" s="17">
        <f>'C.C'!J19</f>
        <v>0</v>
      </c>
      <c r="K19" s="23">
        <f>'C.C'!K19</f>
        <v>0</v>
      </c>
      <c r="L19" s="15">
        <f>'C.C'!L19</f>
        <v>0</v>
      </c>
      <c r="M19" s="16">
        <f>'C.C'!M19</f>
        <v>0</v>
      </c>
      <c r="N19" s="16">
        <f>'C.C'!N19</f>
        <v>0</v>
      </c>
      <c r="O19" s="16">
        <f>'C.C'!O19</f>
        <v>0</v>
      </c>
      <c r="P19" s="16">
        <f>'C.C'!P19</f>
        <v>0</v>
      </c>
      <c r="Q19" s="16">
        <f>'C.C'!Q19</f>
        <v>0</v>
      </c>
      <c r="R19" s="17">
        <f>'C.C'!R19</f>
        <v>0</v>
      </c>
      <c r="S19" s="23">
        <f>'C.C'!S19</f>
        <v>0</v>
      </c>
      <c r="T19" s="15">
        <f>'C.C'!T19</f>
        <v>0</v>
      </c>
      <c r="U19" s="16">
        <f>'C.C'!U19</f>
        <v>0</v>
      </c>
      <c r="V19" s="16">
        <f>'C.C'!V19</f>
        <v>0</v>
      </c>
      <c r="W19" s="16">
        <f>'C.C'!W19</f>
        <v>0</v>
      </c>
      <c r="X19" s="16">
        <f>'C.C'!X19</f>
        <v>0</v>
      </c>
      <c r="Y19" s="16">
        <f>'C.C'!Y19</f>
        <v>0</v>
      </c>
      <c r="Z19" s="17">
        <f>'C.C'!Z19</f>
        <v>0</v>
      </c>
      <c r="AA19" s="23">
        <f>'C.C'!AA19</f>
        <v>0</v>
      </c>
      <c r="AB19" s="15">
        <f>'C.C'!AB19</f>
        <v>0</v>
      </c>
      <c r="AC19" s="16">
        <f>'C.C'!AC19</f>
        <v>0</v>
      </c>
      <c r="AD19" s="16">
        <f>'C.C'!AD19</f>
        <v>0</v>
      </c>
      <c r="AE19" s="16">
        <f>'C.C'!AE19</f>
        <v>0</v>
      </c>
      <c r="AF19" s="16">
        <f>'C.C'!AF19</f>
        <v>0</v>
      </c>
      <c r="AG19" s="16">
        <f>'C.C'!AG19</f>
        <v>0</v>
      </c>
      <c r="AH19" s="17">
        <f>'C.C'!AH19</f>
        <v>0</v>
      </c>
      <c r="AI19" s="23">
        <f>'C.C'!AI19</f>
        <v>0</v>
      </c>
      <c r="AJ19" s="15">
        <f>'C.C'!AJ19</f>
        <v>0</v>
      </c>
      <c r="AK19" s="16">
        <f>'C.C'!AK19</f>
        <v>0</v>
      </c>
      <c r="AL19" s="16">
        <f>'C.C'!AL19</f>
        <v>0</v>
      </c>
      <c r="AM19" s="16">
        <f>'C.C'!AM19</f>
        <v>0</v>
      </c>
      <c r="AN19" s="16">
        <f>'C.C'!AN19</f>
        <v>0</v>
      </c>
      <c r="AO19" s="16">
        <f>'C.C'!AO19</f>
        <v>0</v>
      </c>
      <c r="AP19" s="17">
        <f>'C.C'!AP19</f>
        <v>0</v>
      </c>
      <c r="AQ19" s="23">
        <f>'C.C'!AQ19</f>
        <v>0</v>
      </c>
      <c r="AR19" s="15">
        <f>'C.C'!AR19</f>
        <v>0</v>
      </c>
      <c r="AS19" s="16">
        <f>'C.C'!AS19</f>
        <v>0</v>
      </c>
      <c r="AT19" s="16">
        <f>'C.C'!AT19</f>
        <v>0</v>
      </c>
      <c r="AU19" s="16">
        <f>'C.C'!AU19</f>
        <v>0</v>
      </c>
      <c r="AV19" s="16">
        <f>'C.C'!AV19</f>
        <v>0</v>
      </c>
      <c r="AW19" s="16">
        <f>'C.C'!AW19</f>
        <v>0</v>
      </c>
      <c r="AX19" s="17">
        <f>'C.C'!AX19</f>
        <v>0</v>
      </c>
      <c r="AY19" s="41">
        <f>'C.C'!AY19</f>
        <v>0</v>
      </c>
      <c r="AZ19" s="42">
        <f>'C.C'!AZ19</f>
        <v>0</v>
      </c>
      <c r="BA19" s="46">
        <f>'C.C'!BA19</f>
        <v>0</v>
      </c>
      <c r="BB19" s="46">
        <f>'C.C'!BB19</f>
        <v>0</v>
      </c>
      <c r="BC19" s="46">
        <f>'C.C'!BC19</f>
        <v>0</v>
      </c>
      <c r="BD19" s="46">
        <f>'C.C'!BD19</f>
        <v>0</v>
      </c>
      <c r="BE19" s="46">
        <f>'C.C'!BE19</f>
        <v>0</v>
      </c>
      <c r="BF19" s="46">
        <f>'C.C'!BF19</f>
        <v>0</v>
      </c>
      <c r="BG19" s="124">
        <f>C19*'CAL5'!$AS$4+K19*'CAL5'!$AS$5+S19*'CAL5'!$AS$6+'C.C(5)'!AA19*'CAL5'!$AS$7+'C.C(5)'!AI19*'CAL5'!$AS$8+'C.C(5)'!AQ19*'CAL5'!$AS$9+AY19*'CAL5'!$AS$10</f>
        <v>0</v>
      </c>
      <c r="BH19" s="245" t="str">
        <f>IF(BG19&lt;=ESCALA!$I$7,"NI",IF(BG19&lt;=ESCALA!$I$8,"EP",IF(BG19&lt;=ESCALA!$I$9,"C",IF(BG19&lt;=ESCALA!$I$10,"R","E"))))</f>
        <v>NI</v>
      </c>
      <c r="BI19" s="121">
        <f>D19*'CAL5'!$AT$4+L19*'CAL5'!$AT$5+T19*'CAL5'!$AT$6+'C.C(5)'!AB19*'CAL5'!$AT$7+'C.C(5)'!AJ19*'CAL5'!$AT$8+'C.C(5)'!AR19*'CAL5'!$AT$9+AZ19*'CAL5'!$AT$10</f>
        <v>0</v>
      </c>
      <c r="BJ19" s="245" t="str">
        <f>IF(BI19&lt;=ESCALA!$I$7,"NI",IF(BI19&lt;=ESCALA!$I$8,"EP",IF(BI19&lt;=ESCALA!$I$9,"C",IF(BI19&lt;=ESCALA!$I$10,"R","E"))))</f>
        <v>NI</v>
      </c>
      <c r="BK19" s="121">
        <f>E19*'CAL5'!$AU$4+M19*'CAL5'!$AU$5+U19*'CAL5'!$AU$6+'C.C(5)'!AC19*'CAL5'!$AU$7+'C.C(5)'!AK19*'CAL5'!$AU$8+'C.C(5)'!AS19*'CAL5'!$AU$9+BA19*'CAL5'!$AU$10</f>
        <v>0</v>
      </c>
      <c r="BL19" s="245" t="str">
        <f>IF(BK19&lt;=ESCALA!$I$7,"NI",IF(BK19&lt;=ESCALA!$I$8,"EP",IF(BK19&lt;=ESCALA!$I$9,"C",IF(BK19&lt;=ESCALA!$I$10,"R","E"))))</f>
        <v>NI</v>
      </c>
      <c r="BM19" s="121">
        <f>F19*'CAL5'!$AV$4+N19*'CAL5'!$AV$5+V19*'CAL5'!$AV$6+AD19*'CAL5'!$AV$7+AL19*'CAL5'!$AV$8+AT19*'CAL5'!$AV$9+BB19*'CAL5'!$AV$10</f>
        <v>0</v>
      </c>
      <c r="BN19" s="245" t="str">
        <f>IF(BM19&lt;=ESCALA!$I$7,"NI",IF(BM19&lt;=ESCALA!$I$8,"EP",IF(BM19&lt;=ESCALA!$I$9,"C",IF(BM19&lt;=ESCALA!$I$10,"R","E"))))</f>
        <v>NI</v>
      </c>
      <c r="BO19" s="121">
        <f>G19*'CAL5'!$AW$4+O19*'CAL5'!$AW$5+W19*'CAL5'!$AW$6+AE19*'CAL5'!$AW$7+AM19*'CAL5'!$AW$8+AU19*'CAL5'!$AW$9+BC19*'CAL5'!$AW$10</f>
        <v>0</v>
      </c>
      <c r="BP19" s="245" t="str">
        <f>IF(BO19&lt;=ESCALA!$I$7,"NI",IF(BO19&lt;=ESCALA!$I$8,"EP",IF(BO19&lt;=ESCALA!$I$9,"C",IF(BO19&lt;=ESCALA!$I$10,"R","E"))))</f>
        <v>NI</v>
      </c>
      <c r="BQ19" s="121">
        <f>H19*'CAL5'!$AX$4+P19*'CAL5'!$AX$5+X19*'CAL5'!$AX$6+AF19*'CAL5'!$AX$7+AN19*'CAL5'!$AX$8+AV19*'CAL5'!$AX$9+BD19*'CAL5'!$AX$10</f>
        <v>0</v>
      </c>
      <c r="BR19" s="121" t="str">
        <f>IF(BQ19&lt;=ESCALA!$I$7,"NI",IF(BQ19&lt;=ESCALA!$I$8,"EP",IF(BQ19&lt;=ESCALA!$I$9,"C",IF(BQ19&lt;=ESCALA!$I$10,"R","E"))))</f>
        <v>NI</v>
      </c>
      <c r="BS19" s="124">
        <f>I19*'CAL5'!$AY$4+Q19*'CAL5'!$AY$5+Y19*'CAL5'!$AY$6+AG19*'CAL5'!$AY$7+AO19*'CAL5'!$AY$8+AW19*'CAL5'!$AY$9+BE19*'CAL5'!$AY$10</f>
        <v>0</v>
      </c>
      <c r="BT19" s="245" t="str">
        <f>IF(BS19&lt;=ESCALA!$I$7,"NI",IF(BS19&lt;=ESCALA!$I$8,"EP",IF(BS19&lt;=ESCALA!$I$9,"C",IF(BS19&lt;=ESCALA!$I$10,"R","E"))))</f>
        <v>NI</v>
      </c>
      <c r="BU19" s="121">
        <f>J19*'CAL5'!$AZ$4+R19*'CAL5'!$AZ$5+Z19*'CAL5'!$AZ$6+AH19*'CAL5'!$AZ$7+AP19*'CAL5'!$AZ$8+AX19*'CAL5'!$AZ$9+BF19*'CAL5'!$AZ$10</f>
        <v>0</v>
      </c>
      <c r="BV19" s="245" t="str">
        <f>IF(BU19&lt;=ESCALA!$I$7,"NI",IF(BU19&lt;=ESCALA!$I$8,"EP",IF(BU19&lt;=ESCALA!$I$9,"C",IF(BU19&lt;=ESCALA!$I$10,"R","E"))))</f>
        <v>NI</v>
      </c>
    </row>
    <row r="20" spans="1:74" ht="23.1" customHeight="1">
      <c r="A20" s="18">
        <v>11</v>
      </c>
      <c r="B20" s="132" t="s">
        <v>47</v>
      </c>
      <c r="C20" s="25">
        <f>'C.C'!C20</f>
        <v>0</v>
      </c>
      <c r="D20" s="20">
        <f>'C.C'!D20</f>
        <v>0</v>
      </c>
      <c r="E20" s="25">
        <f>'C.C'!E20</f>
        <v>0</v>
      </c>
      <c r="F20" s="25">
        <f>'C.C'!F20</f>
        <v>0</v>
      </c>
      <c r="G20" s="25">
        <f>'C.C'!G20</f>
        <v>0</v>
      </c>
      <c r="H20" s="25">
        <f>'C.C'!H20</f>
        <v>0</v>
      </c>
      <c r="I20" s="25">
        <f>'C.C'!I20</f>
        <v>0</v>
      </c>
      <c r="J20" s="26">
        <f>'C.C'!J20</f>
        <v>0</v>
      </c>
      <c r="K20" s="24">
        <f>'C.C'!K20</f>
        <v>0</v>
      </c>
      <c r="L20" s="20">
        <f>'C.C'!L20</f>
        <v>0</v>
      </c>
      <c r="M20" s="25">
        <f>'C.C'!M20</f>
        <v>0</v>
      </c>
      <c r="N20" s="25">
        <f>'C.C'!N20</f>
        <v>0</v>
      </c>
      <c r="O20" s="25">
        <f>'C.C'!O20</f>
        <v>0</v>
      </c>
      <c r="P20" s="25">
        <f>'C.C'!P20</f>
        <v>0</v>
      </c>
      <c r="Q20" s="25">
        <f>'C.C'!Q20</f>
        <v>0</v>
      </c>
      <c r="R20" s="26">
        <f>'C.C'!R20</f>
        <v>0</v>
      </c>
      <c r="S20" s="24">
        <f>'C.C'!S20</f>
        <v>0</v>
      </c>
      <c r="T20" s="20">
        <f>'C.C'!T20</f>
        <v>0</v>
      </c>
      <c r="U20" s="25">
        <f>'C.C'!U20</f>
        <v>0</v>
      </c>
      <c r="V20" s="25">
        <f>'C.C'!V20</f>
        <v>0</v>
      </c>
      <c r="W20" s="25">
        <f>'C.C'!W20</f>
        <v>0</v>
      </c>
      <c r="X20" s="25">
        <f>'C.C'!X20</f>
        <v>0</v>
      </c>
      <c r="Y20" s="25">
        <f>'C.C'!Y20</f>
        <v>0</v>
      </c>
      <c r="Z20" s="26">
        <f>'C.C'!Z20</f>
        <v>0</v>
      </c>
      <c r="AA20" s="24">
        <f>'C.C'!AA20</f>
        <v>0</v>
      </c>
      <c r="AB20" s="20">
        <f>'C.C'!AB20</f>
        <v>0</v>
      </c>
      <c r="AC20" s="25">
        <f>'C.C'!AC20</f>
        <v>0</v>
      </c>
      <c r="AD20" s="25">
        <f>'C.C'!AD20</f>
        <v>0</v>
      </c>
      <c r="AE20" s="25">
        <f>'C.C'!AE20</f>
        <v>0</v>
      </c>
      <c r="AF20" s="25">
        <f>'C.C'!AF20</f>
        <v>0</v>
      </c>
      <c r="AG20" s="25">
        <f>'C.C'!AG20</f>
        <v>0</v>
      </c>
      <c r="AH20" s="26">
        <f>'C.C'!AH20</f>
        <v>0</v>
      </c>
      <c r="AI20" s="24">
        <f>'C.C'!AI20</f>
        <v>0</v>
      </c>
      <c r="AJ20" s="20">
        <f>'C.C'!AJ20</f>
        <v>0</v>
      </c>
      <c r="AK20" s="25">
        <f>'C.C'!AK20</f>
        <v>0</v>
      </c>
      <c r="AL20" s="25">
        <f>'C.C'!AL20</f>
        <v>0</v>
      </c>
      <c r="AM20" s="25">
        <f>'C.C'!AM20</f>
        <v>0</v>
      </c>
      <c r="AN20" s="25">
        <f>'C.C'!AN20</f>
        <v>0</v>
      </c>
      <c r="AO20" s="25">
        <f>'C.C'!AO20</f>
        <v>0</v>
      </c>
      <c r="AP20" s="26">
        <f>'C.C'!AP20</f>
        <v>0</v>
      </c>
      <c r="AQ20" s="24">
        <f>'C.C'!AQ20</f>
        <v>0</v>
      </c>
      <c r="AR20" s="20">
        <f>'C.C'!AR20</f>
        <v>0</v>
      </c>
      <c r="AS20" s="25">
        <f>'C.C'!AS20</f>
        <v>0</v>
      </c>
      <c r="AT20" s="25">
        <f>'C.C'!AT20</f>
        <v>0</v>
      </c>
      <c r="AU20" s="25">
        <f>'C.C'!AU20</f>
        <v>0</v>
      </c>
      <c r="AV20" s="25">
        <f>'C.C'!AV20</f>
        <v>0</v>
      </c>
      <c r="AW20" s="25">
        <f>'C.C'!AW20</f>
        <v>0</v>
      </c>
      <c r="AX20" s="26">
        <f>'C.C'!AX20</f>
        <v>0</v>
      </c>
      <c r="AY20" s="44">
        <f>'C.C'!AY20</f>
        <v>0</v>
      </c>
      <c r="AZ20" s="45">
        <f>'C.C'!AZ20</f>
        <v>0</v>
      </c>
      <c r="BA20" s="40">
        <f>'C.C'!BA20</f>
        <v>0</v>
      </c>
      <c r="BB20" s="40">
        <f>'C.C'!BB20</f>
        <v>0</v>
      </c>
      <c r="BC20" s="40">
        <f>'C.C'!BC20</f>
        <v>0</v>
      </c>
      <c r="BD20" s="40">
        <f>'C.C'!BD20</f>
        <v>0</v>
      </c>
      <c r="BE20" s="40">
        <f>'C.C'!BE20</f>
        <v>0</v>
      </c>
      <c r="BF20" s="40">
        <f>'C.C'!BF20</f>
        <v>0</v>
      </c>
      <c r="BG20" s="124">
        <f>C20*'CAL5'!$AS$4+K20*'CAL5'!$AS$5+S20*'CAL5'!$AS$6+'C.C(5)'!AA20*'CAL5'!$AS$7+'C.C(5)'!AI20*'CAL5'!$AS$8+'C.C(5)'!AQ20*'CAL5'!$AS$9+AY20*'CAL5'!$AS$10</f>
        <v>0</v>
      </c>
      <c r="BH20" s="245" t="str">
        <f>IF(BG20&lt;=ESCALA!$I$7,"NI",IF(BG20&lt;=ESCALA!$I$8,"EP",IF(BG20&lt;=ESCALA!$I$9,"C",IF(BG20&lt;=ESCALA!$I$10,"R","E"))))</f>
        <v>NI</v>
      </c>
      <c r="BI20" s="121">
        <f>D20*'CAL5'!$AT$4+L20*'CAL5'!$AT$5+T20*'CAL5'!$AT$6+'C.C(5)'!AB20*'CAL5'!$AT$7+'C.C(5)'!AJ20*'CAL5'!$AT$8+'C.C(5)'!AR20*'CAL5'!$AT$9+AZ20*'CAL5'!$AT$10</f>
        <v>0</v>
      </c>
      <c r="BJ20" s="245" t="str">
        <f>IF(BI20&lt;=ESCALA!$I$7,"NI",IF(BI20&lt;=ESCALA!$I$8,"EP",IF(BI20&lt;=ESCALA!$I$9,"C",IF(BI20&lt;=ESCALA!$I$10,"R","E"))))</f>
        <v>NI</v>
      </c>
      <c r="BK20" s="121">
        <f>E20*'CAL5'!$AU$4+M20*'CAL5'!$AU$5+U20*'CAL5'!$AU$6+'C.C(5)'!AC20*'CAL5'!$AU$7+'C.C(5)'!AK20*'CAL5'!$AU$8+'C.C(5)'!AS20*'CAL5'!$AU$9+BA20*'CAL5'!$AU$10</f>
        <v>0</v>
      </c>
      <c r="BL20" s="245" t="str">
        <f>IF(BK20&lt;=ESCALA!$I$7,"NI",IF(BK20&lt;=ESCALA!$I$8,"EP",IF(BK20&lt;=ESCALA!$I$9,"C",IF(BK20&lt;=ESCALA!$I$10,"R","E"))))</f>
        <v>NI</v>
      </c>
      <c r="BM20" s="121">
        <f>F20*'CAL5'!$AV$4+N20*'CAL5'!$AV$5+V20*'CAL5'!$AV$6+AD20*'CAL5'!$AV$7+AL20*'CAL5'!$AV$8+AT20*'CAL5'!$AV$9+BB20*'CAL5'!$AV$10</f>
        <v>0</v>
      </c>
      <c r="BN20" s="245" t="str">
        <f>IF(BM20&lt;=ESCALA!$I$7,"NI",IF(BM20&lt;=ESCALA!$I$8,"EP",IF(BM20&lt;=ESCALA!$I$9,"C",IF(BM20&lt;=ESCALA!$I$10,"R","E"))))</f>
        <v>NI</v>
      </c>
      <c r="BO20" s="121">
        <f>G20*'CAL5'!$AW$4+O20*'CAL5'!$AW$5+W20*'CAL5'!$AW$6+AE20*'CAL5'!$AW$7+AM20*'CAL5'!$AW$8+AU20*'CAL5'!$AW$9+BC20*'CAL5'!$AW$10</f>
        <v>0</v>
      </c>
      <c r="BP20" s="245" t="str">
        <f>IF(BO20&lt;=ESCALA!$I$7,"NI",IF(BO20&lt;=ESCALA!$I$8,"EP",IF(BO20&lt;=ESCALA!$I$9,"C",IF(BO20&lt;=ESCALA!$I$10,"R","E"))))</f>
        <v>NI</v>
      </c>
      <c r="BQ20" s="121">
        <f>H20*'CAL5'!$AX$4+P20*'CAL5'!$AX$5+X20*'CAL5'!$AX$6+AF20*'CAL5'!$AX$7+AN20*'CAL5'!$AX$8+AV20*'CAL5'!$AX$9+BD20*'CAL5'!$AX$10</f>
        <v>0</v>
      </c>
      <c r="BR20" s="121" t="str">
        <f>IF(BQ20&lt;=ESCALA!$I$7,"NI",IF(BQ20&lt;=ESCALA!$I$8,"EP",IF(BQ20&lt;=ESCALA!$I$9,"C",IF(BQ20&lt;=ESCALA!$I$10,"R","E"))))</f>
        <v>NI</v>
      </c>
      <c r="BS20" s="124">
        <f>I20*'CAL5'!$AY$4+Q20*'CAL5'!$AY$5+Y20*'CAL5'!$AY$6+AG20*'CAL5'!$AY$7+AO20*'CAL5'!$AY$8+AW20*'CAL5'!$AY$9+BE20*'CAL5'!$AY$10</f>
        <v>0</v>
      </c>
      <c r="BT20" s="245" t="str">
        <f>IF(BS20&lt;=ESCALA!$I$7,"NI",IF(BS20&lt;=ESCALA!$I$8,"EP",IF(BS20&lt;=ESCALA!$I$9,"C",IF(BS20&lt;=ESCALA!$I$10,"R","E"))))</f>
        <v>NI</v>
      </c>
      <c r="BU20" s="121">
        <f>J20*'CAL5'!$AZ$4+R20*'CAL5'!$AZ$5+Z20*'CAL5'!$AZ$6+AH20*'CAL5'!$AZ$7+AP20*'CAL5'!$AZ$8+AX20*'CAL5'!$AZ$9+BF20*'CAL5'!$AZ$10</f>
        <v>0</v>
      </c>
      <c r="BV20" s="245" t="str">
        <f>IF(BU20&lt;=ESCALA!$I$7,"NI",IF(BU20&lt;=ESCALA!$I$8,"EP",IF(BU20&lt;=ESCALA!$I$9,"C",IF(BU20&lt;=ESCALA!$I$10,"R","E"))))</f>
        <v>NI</v>
      </c>
    </row>
    <row r="21" spans="1:74" ht="23.1" customHeight="1">
      <c r="A21" s="12">
        <v>12</v>
      </c>
      <c r="B21" s="112" t="s">
        <v>48</v>
      </c>
      <c r="C21" s="16">
        <f>'C.C'!C21</f>
        <v>0</v>
      </c>
      <c r="D21" s="15">
        <f>'C.C'!D21</f>
        <v>0</v>
      </c>
      <c r="E21" s="16">
        <f>'C.C'!E21</f>
        <v>0</v>
      </c>
      <c r="F21" s="16">
        <f>'C.C'!F21</f>
        <v>0</v>
      </c>
      <c r="G21" s="16">
        <f>'C.C'!G21</f>
        <v>0</v>
      </c>
      <c r="H21" s="16">
        <f>'C.C'!H21</f>
        <v>0</v>
      </c>
      <c r="I21" s="16">
        <f>'C.C'!I21</f>
        <v>0</v>
      </c>
      <c r="J21" s="17">
        <f>'C.C'!J21</f>
        <v>0</v>
      </c>
      <c r="K21" s="23">
        <f>'C.C'!K21</f>
        <v>0</v>
      </c>
      <c r="L21" s="15">
        <f>'C.C'!L21</f>
        <v>0</v>
      </c>
      <c r="M21" s="16">
        <f>'C.C'!M21</f>
        <v>0</v>
      </c>
      <c r="N21" s="16">
        <f>'C.C'!N21</f>
        <v>0</v>
      </c>
      <c r="O21" s="16">
        <f>'C.C'!O21</f>
        <v>0</v>
      </c>
      <c r="P21" s="16">
        <f>'C.C'!P21</f>
        <v>0</v>
      </c>
      <c r="Q21" s="16">
        <f>'C.C'!Q21</f>
        <v>0</v>
      </c>
      <c r="R21" s="17">
        <f>'C.C'!R21</f>
        <v>0</v>
      </c>
      <c r="S21" s="23">
        <f>'C.C'!S21</f>
        <v>0</v>
      </c>
      <c r="T21" s="15">
        <f>'C.C'!T21</f>
        <v>0</v>
      </c>
      <c r="U21" s="16">
        <f>'C.C'!U21</f>
        <v>0</v>
      </c>
      <c r="V21" s="16">
        <f>'C.C'!V21</f>
        <v>0</v>
      </c>
      <c r="W21" s="16">
        <f>'C.C'!W21</f>
        <v>0</v>
      </c>
      <c r="X21" s="16">
        <f>'C.C'!X21</f>
        <v>0</v>
      </c>
      <c r="Y21" s="16">
        <f>'C.C'!Y21</f>
        <v>0</v>
      </c>
      <c r="Z21" s="17">
        <f>'C.C'!Z21</f>
        <v>0</v>
      </c>
      <c r="AA21" s="23">
        <f>'C.C'!AA21</f>
        <v>0</v>
      </c>
      <c r="AB21" s="15">
        <f>'C.C'!AB21</f>
        <v>0</v>
      </c>
      <c r="AC21" s="16">
        <f>'C.C'!AC21</f>
        <v>0</v>
      </c>
      <c r="AD21" s="16">
        <f>'C.C'!AD21</f>
        <v>0</v>
      </c>
      <c r="AE21" s="16">
        <f>'C.C'!AE21</f>
        <v>0</v>
      </c>
      <c r="AF21" s="16">
        <f>'C.C'!AF21</f>
        <v>0</v>
      </c>
      <c r="AG21" s="16">
        <f>'C.C'!AG21</f>
        <v>0</v>
      </c>
      <c r="AH21" s="17">
        <f>'C.C'!AH21</f>
        <v>0</v>
      </c>
      <c r="AI21" s="23">
        <f>'C.C'!AI21</f>
        <v>0</v>
      </c>
      <c r="AJ21" s="15">
        <f>'C.C'!AJ21</f>
        <v>0</v>
      </c>
      <c r="AK21" s="16">
        <f>'C.C'!AK21</f>
        <v>0</v>
      </c>
      <c r="AL21" s="16">
        <f>'C.C'!AL21</f>
        <v>0</v>
      </c>
      <c r="AM21" s="16">
        <f>'C.C'!AM21</f>
        <v>0</v>
      </c>
      <c r="AN21" s="16">
        <f>'C.C'!AN21</f>
        <v>0</v>
      </c>
      <c r="AO21" s="16">
        <f>'C.C'!AO21</f>
        <v>0</v>
      </c>
      <c r="AP21" s="17">
        <f>'C.C'!AP21</f>
        <v>0</v>
      </c>
      <c r="AQ21" s="23">
        <f>'C.C'!AQ21</f>
        <v>0</v>
      </c>
      <c r="AR21" s="15">
        <f>'C.C'!AR21</f>
        <v>0</v>
      </c>
      <c r="AS21" s="16">
        <f>'C.C'!AS21</f>
        <v>0</v>
      </c>
      <c r="AT21" s="16">
        <f>'C.C'!AT21</f>
        <v>0</v>
      </c>
      <c r="AU21" s="16">
        <f>'C.C'!AU21</f>
        <v>0</v>
      </c>
      <c r="AV21" s="16">
        <f>'C.C'!AV21</f>
        <v>0</v>
      </c>
      <c r="AW21" s="16">
        <f>'C.C'!AW21</f>
        <v>0</v>
      </c>
      <c r="AX21" s="17">
        <f>'C.C'!AX21</f>
        <v>0</v>
      </c>
      <c r="AY21" s="41">
        <f>'C.C'!AY21</f>
        <v>0</v>
      </c>
      <c r="AZ21" s="42">
        <f>'C.C'!AZ21</f>
        <v>0</v>
      </c>
      <c r="BA21" s="46">
        <f>'C.C'!BA21</f>
        <v>0</v>
      </c>
      <c r="BB21" s="46">
        <f>'C.C'!BB21</f>
        <v>0</v>
      </c>
      <c r="BC21" s="46">
        <f>'C.C'!BC21</f>
        <v>0</v>
      </c>
      <c r="BD21" s="46">
        <f>'C.C'!BD21</f>
        <v>0</v>
      </c>
      <c r="BE21" s="46">
        <f>'C.C'!BE21</f>
        <v>0</v>
      </c>
      <c r="BF21" s="46">
        <f>'C.C'!BF21</f>
        <v>0</v>
      </c>
      <c r="BG21" s="124">
        <f>C21*'CAL5'!$AS$4+K21*'CAL5'!$AS$5+S21*'CAL5'!$AS$6+'C.C(5)'!AA21*'CAL5'!$AS$7+'C.C(5)'!AI21*'CAL5'!$AS$8+'C.C(5)'!AQ21*'CAL5'!$AS$9+AY21*'CAL5'!$AS$10</f>
        <v>0</v>
      </c>
      <c r="BH21" s="245" t="str">
        <f>IF(BG21&lt;=ESCALA!$I$7,"NI",IF(BG21&lt;=ESCALA!$I$8,"EP",IF(BG21&lt;=ESCALA!$I$9,"C",IF(BG21&lt;=ESCALA!$I$10,"R","E"))))</f>
        <v>NI</v>
      </c>
      <c r="BI21" s="121">
        <f>D21*'CAL5'!$AT$4+L21*'CAL5'!$AT$5+T21*'CAL5'!$AT$6+'C.C(5)'!AB21*'CAL5'!$AT$7+'C.C(5)'!AJ21*'CAL5'!$AT$8+'C.C(5)'!AR21*'CAL5'!$AT$9+AZ21*'CAL5'!$AT$10</f>
        <v>0</v>
      </c>
      <c r="BJ21" s="245" t="str">
        <f>IF(BI21&lt;=ESCALA!$I$7,"NI",IF(BI21&lt;=ESCALA!$I$8,"EP",IF(BI21&lt;=ESCALA!$I$9,"C",IF(BI21&lt;=ESCALA!$I$10,"R","E"))))</f>
        <v>NI</v>
      </c>
      <c r="BK21" s="121">
        <f>E21*'CAL5'!$AU$4+M21*'CAL5'!$AU$5+U21*'CAL5'!$AU$6+'C.C(5)'!AC21*'CAL5'!$AU$7+'C.C(5)'!AK21*'CAL5'!$AU$8+'C.C(5)'!AS21*'CAL5'!$AU$9+BA21*'CAL5'!$AU$10</f>
        <v>0</v>
      </c>
      <c r="BL21" s="245" t="str">
        <f>IF(BK21&lt;=ESCALA!$I$7,"NI",IF(BK21&lt;=ESCALA!$I$8,"EP",IF(BK21&lt;=ESCALA!$I$9,"C",IF(BK21&lt;=ESCALA!$I$10,"R","E"))))</f>
        <v>NI</v>
      </c>
      <c r="BM21" s="121">
        <f>F21*'CAL5'!$AV$4+N21*'CAL5'!$AV$5+V21*'CAL5'!$AV$6+AD21*'CAL5'!$AV$7+AL21*'CAL5'!$AV$8+AT21*'CAL5'!$AV$9+BB21*'CAL5'!$AV$10</f>
        <v>0</v>
      </c>
      <c r="BN21" s="245" t="str">
        <f>IF(BM21&lt;=ESCALA!$I$7,"NI",IF(BM21&lt;=ESCALA!$I$8,"EP",IF(BM21&lt;=ESCALA!$I$9,"C",IF(BM21&lt;=ESCALA!$I$10,"R","E"))))</f>
        <v>NI</v>
      </c>
      <c r="BO21" s="121">
        <f>G21*'CAL5'!$AW$4+O21*'CAL5'!$AW$5+W21*'CAL5'!$AW$6+AE21*'CAL5'!$AW$7+AM21*'CAL5'!$AW$8+AU21*'CAL5'!$AW$9+BC21*'CAL5'!$AW$10</f>
        <v>0</v>
      </c>
      <c r="BP21" s="245" t="str">
        <f>IF(BO21&lt;=ESCALA!$I$7,"NI",IF(BO21&lt;=ESCALA!$I$8,"EP",IF(BO21&lt;=ESCALA!$I$9,"C",IF(BO21&lt;=ESCALA!$I$10,"R","E"))))</f>
        <v>NI</v>
      </c>
      <c r="BQ21" s="121">
        <f>H21*'CAL5'!$AX$4+P21*'CAL5'!$AX$5+X21*'CAL5'!$AX$6+AF21*'CAL5'!$AX$7+AN21*'CAL5'!$AX$8+AV21*'CAL5'!$AX$9+BD21*'CAL5'!$AX$10</f>
        <v>0</v>
      </c>
      <c r="BR21" s="121" t="str">
        <f>IF(BQ21&lt;=ESCALA!$I$7,"NI",IF(BQ21&lt;=ESCALA!$I$8,"EP",IF(BQ21&lt;=ESCALA!$I$9,"C",IF(BQ21&lt;=ESCALA!$I$10,"R","E"))))</f>
        <v>NI</v>
      </c>
      <c r="BS21" s="124">
        <f>I21*'CAL5'!$AY$4+Q21*'CAL5'!$AY$5+Y21*'CAL5'!$AY$6+AG21*'CAL5'!$AY$7+AO21*'CAL5'!$AY$8+AW21*'CAL5'!$AY$9+BE21*'CAL5'!$AY$10</f>
        <v>0</v>
      </c>
      <c r="BT21" s="245" t="str">
        <f>IF(BS21&lt;=ESCALA!$I$7,"NI",IF(BS21&lt;=ESCALA!$I$8,"EP",IF(BS21&lt;=ESCALA!$I$9,"C",IF(BS21&lt;=ESCALA!$I$10,"R","E"))))</f>
        <v>NI</v>
      </c>
      <c r="BU21" s="121">
        <f>J21*'CAL5'!$AZ$4+R21*'CAL5'!$AZ$5+Z21*'CAL5'!$AZ$6+AH21*'CAL5'!$AZ$7+AP21*'CAL5'!$AZ$8+AX21*'CAL5'!$AZ$9+BF21*'CAL5'!$AZ$10</f>
        <v>0</v>
      </c>
      <c r="BV21" s="245" t="str">
        <f>IF(BU21&lt;=ESCALA!$I$7,"NI",IF(BU21&lt;=ESCALA!$I$8,"EP",IF(BU21&lt;=ESCALA!$I$9,"C",IF(BU21&lt;=ESCALA!$I$10,"R","E"))))</f>
        <v>NI</v>
      </c>
    </row>
    <row r="22" spans="1:74" ht="23.1" customHeight="1">
      <c r="A22" s="18">
        <v>13</v>
      </c>
      <c r="B22" s="132" t="s">
        <v>49</v>
      </c>
      <c r="C22" s="25">
        <f>'C.C'!C22</f>
        <v>0</v>
      </c>
      <c r="D22" s="20">
        <f>'C.C'!D22</f>
        <v>0</v>
      </c>
      <c r="E22" s="25">
        <f>'C.C'!E22</f>
        <v>0</v>
      </c>
      <c r="F22" s="25">
        <f>'C.C'!F22</f>
        <v>0</v>
      </c>
      <c r="G22" s="25">
        <f>'C.C'!G22</f>
        <v>0</v>
      </c>
      <c r="H22" s="25">
        <f>'C.C'!H22</f>
        <v>0</v>
      </c>
      <c r="I22" s="25">
        <f>'C.C'!I22</f>
        <v>0</v>
      </c>
      <c r="J22" s="26">
        <f>'C.C'!J22</f>
        <v>0</v>
      </c>
      <c r="K22" s="24">
        <f>'C.C'!K22</f>
        <v>0</v>
      </c>
      <c r="L22" s="20">
        <f>'C.C'!L22</f>
        <v>0</v>
      </c>
      <c r="M22" s="25">
        <f>'C.C'!M22</f>
        <v>0</v>
      </c>
      <c r="N22" s="25">
        <f>'C.C'!N22</f>
        <v>0</v>
      </c>
      <c r="O22" s="25">
        <f>'C.C'!O22</f>
        <v>0</v>
      </c>
      <c r="P22" s="25">
        <f>'C.C'!P22</f>
        <v>0</v>
      </c>
      <c r="Q22" s="25">
        <f>'C.C'!Q22</f>
        <v>0</v>
      </c>
      <c r="R22" s="26">
        <f>'C.C'!R22</f>
        <v>0</v>
      </c>
      <c r="S22" s="24">
        <f>'C.C'!S22</f>
        <v>0</v>
      </c>
      <c r="T22" s="20">
        <f>'C.C'!T22</f>
        <v>0</v>
      </c>
      <c r="U22" s="25">
        <f>'C.C'!U22</f>
        <v>0</v>
      </c>
      <c r="V22" s="25">
        <f>'C.C'!V22</f>
        <v>0</v>
      </c>
      <c r="W22" s="25">
        <f>'C.C'!W22</f>
        <v>0</v>
      </c>
      <c r="X22" s="25">
        <f>'C.C'!X22</f>
        <v>0</v>
      </c>
      <c r="Y22" s="25">
        <f>'C.C'!Y22</f>
        <v>0</v>
      </c>
      <c r="Z22" s="26">
        <f>'C.C'!Z22</f>
        <v>0</v>
      </c>
      <c r="AA22" s="24">
        <f>'C.C'!AA22</f>
        <v>0</v>
      </c>
      <c r="AB22" s="20">
        <f>'C.C'!AB22</f>
        <v>0</v>
      </c>
      <c r="AC22" s="25">
        <f>'C.C'!AC22</f>
        <v>0</v>
      </c>
      <c r="AD22" s="25">
        <f>'C.C'!AD22</f>
        <v>0</v>
      </c>
      <c r="AE22" s="25">
        <f>'C.C'!AE22</f>
        <v>0</v>
      </c>
      <c r="AF22" s="25">
        <f>'C.C'!AF22</f>
        <v>0</v>
      </c>
      <c r="AG22" s="25">
        <f>'C.C'!AG22</f>
        <v>0</v>
      </c>
      <c r="AH22" s="26">
        <f>'C.C'!AH22</f>
        <v>0</v>
      </c>
      <c r="AI22" s="24">
        <f>'C.C'!AI22</f>
        <v>0</v>
      </c>
      <c r="AJ22" s="20">
        <f>'C.C'!AJ22</f>
        <v>0</v>
      </c>
      <c r="AK22" s="25">
        <f>'C.C'!AK22</f>
        <v>0</v>
      </c>
      <c r="AL22" s="25">
        <f>'C.C'!AL22</f>
        <v>0</v>
      </c>
      <c r="AM22" s="25">
        <f>'C.C'!AM22</f>
        <v>0</v>
      </c>
      <c r="AN22" s="25">
        <f>'C.C'!AN22</f>
        <v>0</v>
      </c>
      <c r="AO22" s="25">
        <f>'C.C'!AO22</f>
        <v>0</v>
      </c>
      <c r="AP22" s="26">
        <f>'C.C'!AP22</f>
        <v>0</v>
      </c>
      <c r="AQ22" s="24">
        <f>'C.C'!AQ22</f>
        <v>0</v>
      </c>
      <c r="AR22" s="20">
        <f>'C.C'!AR22</f>
        <v>0</v>
      </c>
      <c r="AS22" s="25">
        <f>'C.C'!AS22</f>
        <v>0</v>
      </c>
      <c r="AT22" s="25">
        <f>'C.C'!AT22</f>
        <v>0</v>
      </c>
      <c r="AU22" s="25">
        <f>'C.C'!AU22</f>
        <v>0</v>
      </c>
      <c r="AV22" s="25">
        <f>'C.C'!AV22</f>
        <v>0</v>
      </c>
      <c r="AW22" s="25">
        <f>'C.C'!AW22</f>
        <v>0</v>
      </c>
      <c r="AX22" s="26">
        <f>'C.C'!AX22</f>
        <v>0</v>
      </c>
      <c r="AY22" s="44">
        <f>'C.C'!AY22</f>
        <v>0</v>
      </c>
      <c r="AZ22" s="45">
        <f>'C.C'!AZ22</f>
        <v>0</v>
      </c>
      <c r="BA22" s="40">
        <f>'C.C'!BA22</f>
        <v>0</v>
      </c>
      <c r="BB22" s="40">
        <f>'C.C'!BB22</f>
        <v>0</v>
      </c>
      <c r="BC22" s="40">
        <f>'C.C'!BC22</f>
        <v>0</v>
      </c>
      <c r="BD22" s="40">
        <f>'C.C'!BD22</f>
        <v>0</v>
      </c>
      <c r="BE22" s="40">
        <f>'C.C'!BE22</f>
        <v>0</v>
      </c>
      <c r="BF22" s="40">
        <f>'C.C'!BF22</f>
        <v>0</v>
      </c>
      <c r="BG22" s="124">
        <f>C22*'CAL5'!$AS$4+K22*'CAL5'!$AS$5+S22*'CAL5'!$AS$6+'C.C(5)'!AA22*'CAL5'!$AS$7+'C.C(5)'!AI22*'CAL5'!$AS$8+'C.C(5)'!AQ22*'CAL5'!$AS$9+AY22*'CAL5'!$AS$10</f>
        <v>0</v>
      </c>
      <c r="BH22" s="245" t="str">
        <f>IF(BG22&lt;=ESCALA!$I$7,"NI",IF(BG22&lt;=ESCALA!$I$8,"EP",IF(BG22&lt;=ESCALA!$I$9,"C",IF(BG22&lt;=ESCALA!$I$10,"R","E"))))</f>
        <v>NI</v>
      </c>
      <c r="BI22" s="121">
        <f>D22*'CAL5'!$AT$4+L22*'CAL5'!$AT$5+T22*'CAL5'!$AT$6+'C.C(5)'!AB22*'CAL5'!$AT$7+'C.C(5)'!AJ22*'CAL5'!$AT$8+'C.C(5)'!AR22*'CAL5'!$AT$9+AZ22*'CAL5'!$AT$10</f>
        <v>0</v>
      </c>
      <c r="BJ22" s="245" t="str">
        <f>IF(BI22&lt;=ESCALA!$I$7,"NI",IF(BI22&lt;=ESCALA!$I$8,"EP",IF(BI22&lt;=ESCALA!$I$9,"C",IF(BI22&lt;=ESCALA!$I$10,"R","E"))))</f>
        <v>NI</v>
      </c>
      <c r="BK22" s="121">
        <f>E22*'CAL5'!$AU$4+M22*'CAL5'!$AU$5+U22*'CAL5'!$AU$6+'C.C(5)'!AC22*'CAL5'!$AU$7+'C.C(5)'!AK22*'CAL5'!$AU$8+'C.C(5)'!AS22*'CAL5'!$AU$9+BA22*'CAL5'!$AU$10</f>
        <v>0</v>
      </c>
      <c r="BL22" s="245" t="str">
        <f>IF(BK22&lt;=ESCALA!$I$7,"NI",IF(BK22&lt;=ESCALA!$I$8,"EP",IF(BK22&lt;=ESCALA!$I$9,"C",IF(BK22&lt;=ESCALA!$I$10,"R","E"))))</f>
        <v>NI</v>
      </c>
      <c r="BM22" s="121">
        <f>F22*'CAL5'!$AV$4+N22*'CAL5'!$AV$5+V22*'CAL5'!$AV$6+AD22*'CAL5'!$AV$7+AL22*'CAL5'!$AV$8+AT22*'CAL5'!$AV$9+BB22*'CAL5'!$AV$10</f>
        <v>0</v>
      </c>
      <c r="BN22" s="245" t="str">
        <f>IF(BM22&lt;=ESCALA!$I$7,"NI",IF(BM22&lt;=ESCALA!$I$8,"EP",IF(BM22&lt;=ESCALA!$I$9,"C",IF(BM22&lt;=ESCALA!$I$10,"R","E"))))</f>
        <v>NI</v>
      </c>
      <c r="BO22" s="121">
        <f>G22*'CAL5'!$AW$4+O22*'CAL5'!$AW$5+W22*'CAL5'!$AW$6+AE22*'CAL5'!$AW$7+AM22*'CAL5'!$AW$8+AU22*'CAL5'!$AW$9+BC22*'CAL5'!$AW$10</f>
        <v>0</v>
      </c>
      <c r="BP22" s="245" t="str">
        <f>IF(BO22&lt;=ESCALA!$I$7,"NI",IF(BO22&lt;=ESCALA!$I$8,"EP",IF(BO22&lt;=ESCALA!$I$9,"C",IF(BO22&lt;=ESCALA!$I$10,"R","E"))))</f>
        <v>NI</v>
      </c>
      <c r="BQ22" s="121">
        <f>H22*'CAL5'!$AX$4+P22*'CAL5'!$AX$5+X22*'CAL5'!$AX$6+AF22*'CAL5'!$AX$7+AN22*'CAL5'!$AX$8+AV22*'CAL5'!$AX$9+BD22*'CAL5'!$AX$10</f>
        <v>0</v>
      </c>
      <c r="BR22" s="121" t="str">
        <f>IF(BQ22&lt;=ESCALA!$I$7,"NI",IF(BQ22&lt;=ESCALA!$I$8,"EP",IF(BQ22&lt;=ESCALA!$I$9,"C",IF(BQ22&lt;=ESCALA!$I$10,"R","E"))))</f>
        <v>NI</v>
      </c>
      <c r="BS22" s="124">
        <f>I22*'CAL5'!$AY$4+Q22*'CAL5'!$AY$5+Y22*'CAL5'!$AY$6+AG22*'CAL5'!$AY$7+AO22*'CAL5'!$AY$8+AW22*'CAL5'!$AY$9+BE22*'CAL5'!$AY$10</f>
        <v>0</v>
      </c>
      <c r="BT22" s="245" t="str">
        <f>IF(BS22&lt;=ESCALA!$I$7,"NI",IF(BS22&lt;=ESCALA!$I$8,"EP",IF(BS22&lt;=ESCALA!$I$9,"C",IF(BS22&lt;=ESCALA!$I$10,"R","E"))))</f>
        <v>NI</v>
      </c>
      <c r="BU22" s="121">
        <f>J22*'CAL5'!$AZ$4+R22*'CAL5'!$AZ$5+Z22*'CAL5'!$AZ$6+AH22*'CAL5'!$AZ$7+AP22*'CAL5'!$AZ$8+AX22*'CAL5'!$AZ$9+BF22*'CAL5'!$AZ$10</f>
        <v>0</v>
      </c>
      <c r="BV22" s="245" t="str">
        <f>IF(BU22&lt;=ESCALA!$I$7,"NI",IF(BU22&lt;=ESCALA!$I$8,"EP",IF(BU22&lt;=ESCALA!$I$9,"C",IF(BU22&lt;=ESCALA!$I$10,"R","E"))))</f>
        <v>NI</v>
      </c>
    </row>
    <row r="23" spans="1:74" ht="23.1" customHeight="1">
      <c r="A23" s="12">
        <v>14</v>
      </c>
      <c r="B23" s="112" t="s">
        <v>50</v>
      </c>
      <c r="C23" s="109">
        <f>'C.C'!C23</f>
        <v>0</v>
      </c>
      <c r="D23" s="15">
        <f>'C.C'!D23</f>
        <v>0</v>
      </c>
      <c r="E23" s="109">
        <f>'C.C'!E23</f>
        <v>0</v>
      </c>
      <c r="F23" s="109">
        <f>'C.C'!F23</f>
        <v>0</v>
      </c>
      <c r="G23" s="109">
        <f>'C.C'!G23</f>
        <v>0</v>
      </c>
      <c r="H23" s="109">
        <f>'C.C'!H23</f>
        <v>0</v>
      </c>
      <c r="I23" s="109">
        <f>'C.C'!I23</f>
        <v>0</v>
      </c>
      <c r="J23" s="28">
        <f>'C.C'!J23</f>
        <v>0</v>
      </c>
      <c r="K23" s="27">
        <f>'C.C'!K23</f>
        <v>0</v>
      </c>
      <c r="L23" s="15">
        <f>'C.C'!L23</f>
        <v>0</v>
      </c>
      <c r="M23" s="109">
        <f>'C.C'!M23</f>
        <v>0</v>
      </c>
      <c r="N23" s="109">
        <f>'C.C'!N23</f>
        <v>0</v>
      </c>
      <c r="O23" s="109">
        <f>'C.C'!O23</f>
        <v>0</v>
      </c>
      <c r="P23" s="109">
        <f>'C.C'!P23</f>
        <v>0</v>
      </c>
      <c r="Q23" s="109">
        <f>'C.C'!Q23</f>
        <v>0</v>
      </c>
      <c r="R23" s="28">
        <f>'C.C'!R23</f>
        <v>0</v>
      </c>
      <c r="S23" s="27">
        <f>'C.C'!S23</f>
        <v>0</v>
      </c>
      <c r="T23" s="15">
        <f>'C.C'!T23</f>
        <v>0</v>
      </c>
      <c r="U23" s="109">
        <f>'C.C'!U23</f>
        <v>0</v>
      </c>
      <c r="V23" s="109">
        <f>'C.C'!V23</f>
        <v>0</v>
      </c>
      <c r="W23" s="109">
        <f>'C.C'!W23</f>
        <v>0</v>
      </c>
      <c r="X23" s="109">
        <f>'C.C'!X23</f>
        <v>0</v>
      </c>
      <c r="Y23" s="109">
        <f>'C.C'!Y23</f>
        <v>0</v>
      </c>
      <c r="Z23" s="28">
        <f>'C.C'!Z23</f>
        <v>0</v>
      </c>
      <c r="AA23" s="27">
        <f>'C.C'!AA23</f>
        <v>0</v>
      </c>
      <c r="AB23" s="15">
        <f>'C.C'!AB23</f>
        <v>0</v>
      </c>
      <c r="AC23" s="109">
        <f>'C.C'!AC23</f>
        <v>0</v>
      </c>
      <c r="AD23" s="109">
        <f>'C.C'!AD23</f>
        <v>0</v>
      </c>
      <c r="AE23" s="109">
        <f>'C.C'!AE23</f>
        <v>0</v>
      </c>
      <c r="AF23" s="109">
        <f>'C.C'!AF23</f>
        <v>0</v>
      </c>
      <c r="AG23" s="109">
        <f>'C.C'!AG23</f>
        <v>0</v>
      </c>
      <c r="AH23" s="28">
        <f>'C.C'!AH23</f>
        <v>0</v>
      </c>
      <c r="AI23" s="27">
        <f>'C.C'!AI23</f>
        <v>0</v>
      </c>
      <c r="AJ23" s="15">
        <f>'C.C'!AJ23</f>
        <v>0</v>
      </c>
      <c r="AK23" s="109">
        <f>'C.C'!AK23</f>
        <v>0</v>
      </c>
      <c r="AL23" s="109">
        <f>'C.C'!AL23</f>
        <v>0</v>
      </c>
      <c r="AM23" s="109">
        <f>'C.C'!AM23</f>
        <v>0</v>
      </c>
      <c r="AN23" s="109">
        <f>'C.C'!AN23</f>
        <v>0</v>
      </c>
      <c r="AO23" s="109">
        <f>'C.C'!AO23</f>
        <v>0</v>
      </c>
      <c r="AP23" s="28">
        <f>'C.C'!AP23</f>
        <v>0</v>
      </c>
      <c r="AQ23" s="27">
        <f>'C.C'!AQ23</f>
        <v>0</v>
      </c>
      <c r="AR23" s="15">
        <f>'C.C'!AR23</f>
        <v>0</v>
      </c>
      <c r="AS23" s="109">
        <f>'C.C'!AS23</f>
        <v>0</v>
      </c>
      <c r="AT23" s="109">
        <f>'C.C'!AT23</f>
        <v>0</v>
      </c>
      <c r="AU23" s="109">
        <f>'C.C'!AU23</f>
        <v>0</v>
      </c>
      <c r="AV23" s="109">
        <f>'C.C'!AV23</f>
        <v>0</v>
      </c>
      <c r="AW23" s="109">
        <f>'C.C'!AW23</f>
        <v>0</v>
      </c>
      <c r="AX23" s="28">
        <f>'C.C'!AX23</f>
        <v>0</v>
      </c>
      <c r="AY23" s="47">
        <f>'C.C'!AY23</f>
        <v>0</v>
      </c>
      <c r="AZ23" s="42">
        <f>'C.C'!AZ23</f>
        <v>0</v>
      </c>
      <c r="BA23" s="110">
        <f>'C.C'!BA23</f>
        <v>0</v>
      </c>
      <c r="BB23" s="110">
        <f>'C.C'!BB23</f>
        <v>0</v>
      </c>
      <c r="BC23" s="110">
        <f>'C.C'!BC23</f>
        <v>0</v>
      </c>
      <c r="BD23" s="110">
        <f>'C.C'!BD23</f>
        <v>0</v>
      </c>
      <c r="BE23" s="110">
        <f>'C.C'!BE23</f>
        <v>0</v>
      </c>
      <c r="BF23" s="110">
        <f>'C.C'!BF23</f>
        <v>0</v>
      </c>
      <c r="BG23" s="124">
        <f>C23*'CAL5'!$AS$4+K23*'CAL5'!$AS$5+S23*'CAL5'!$AS$6+'C.C(5)'!AA23*'CAL5'!$AS$7+'C.C(5)'!AI23*'CAL5'!$AS$8+'C.C(5)'!AQ23*'CAL5'!$AS$9+AY23*'CAL5'!$AS$10</f>
        <v>0</v>
      </c>
      <c r="BH23" s="245" t="str">
        <f>IF(BG23&lt;=ESCALA!$I$7,"NI",IF(BG23&lt;=ESCALA!$I$8,"EP",IF(BG23&lt;=ESCALA!$I$9,"C",IF(BG23&lt;=ESCALA!$I$10,"R","E"))))</f>
        <v>NI</v>
      </c>
      <c r="BI23" s="121">
        <f>D23*'CAL5'!$AT$4+L23*'CAL5'!$AT$5+T23*'CAL5'!$AT$6+'C.C(5)'!AB23*'CAL5'!$AT$7+'C.C(5)'!AJ23*'CAL5'!$AT$8+'C.C(5)'!AR23*'CAL5'!$AT$9+AZ23*'CAL5'!$AT$10</f>
        <v>0</v>
      </c>
      <c r="BJ23" s="245" t="str">
        <f>IF(BI23&lt;=ESCALA!$I$7,"NI",IF(BI23&lt;=ESCALA!$I$8,"EP",IF(BI23&lt;=ESCALA!$I$9,"C",IF(BI23&lt;=ESCALA!$I$10,"R","E"))))</f>
        <v>NI</v>
      </c>
      <c r="BK23" s="121">
        <f>E23*'CAL5'!$AU$4+M23*'CAL5'!$AU$5+U23*'CAL5'!$AU$6+'C.C(5)'!AC23*'CAL5'!$AU$7+'C.C(5)'!AK23*'CAL5'!$AU$8+'C.C(5)'!AS23*'CAL5'!$AU$9+BA23*'CAL5'!$AU$10</f>
        <v>0</v>
      </c>
      <c r="BL23" s="245" t="str">
        <f>IF(BK23&lt;=ESCALA!$I$7,"NI",IF(BK23&lt;=ESCALA!$I$8,"EP",IF(BK23&lt;=ESCALA!$I$9,"C",IF(BK23&lt;=ESCALA!$I$10,"R","E"))))</f>
        <v>NI</v>
      </c>
      <c r="BM23" s="121">
        <f>F23*'CAL5'!$AV$4+N23*'CAL5'!$AV$5+V23*'CAL5'!$AV$6+AD23*'CAL5'!$AV$7+AL23*'CAL5'!$AV$8+AT23*'CAL5'!$AV$9+BB23*'CAL5'!$AV$10</f>
        <v>0</v>
      </c>
      <c r="BN23" s="245" t="str">
        <f>IF(BM23&lt;=ESCALA!$I$7,"NI",IF(BM23&lt;=ESCALA!$I$8,"EP",IF(BM23&lt;=ESCALA!$I$9,"C",IF(BM23&lt;=ESCALA!$I$10,"R","E"))))</f>
        <v>NI</v>
      </c>
      <c r="BO23" s="121">
        <f>G23*'CAL5'!$AW$4+O23*'CAL5'!$AW$5+W23*'CAL5'!$AW$6+AE23*'CAL5'!$AW$7+AM23*'CAL5'!$AW$8+AU23*'CAL5'!$AW$9+BC23*'CAL5'!$AW$10</f>
        <v>0</v>
      </c>
      <c r="BP23" s="245" t="str">
        <f>IF(BO23&lt;=ESCALA!$I$7,"NI",IF(BO23&lt;=ESCALA!$I$8,"EP",IF(BO23&lt;=ESCALA!$I$9,"C",IF(BO23&lt;=ESCALA!$I$10,"R","E"))))</f>
        <v>NI</v>
      </c>
      <c r="BQ23" s="121">
        <f>H23*'CAL5'!$AX$4+P23*'CAL5'!$AX$5+X23*'CAL5'!$AX$6+AF23*'CAL5'!$AX$7+AN23*'CAL5'!$AX$8+AV23*'CAL5'!$AX$9+BD23*'CAL5'!$AX$10</f>
        <v>0</v>
      </c>
      <c r="BR23" s="121" t="str">
        <f>IF(BQ23&lt;=ESCALA!$I$7,"NI",IF(BQ23&lt;=ESCALA!$I$8,"EP",IF(BQ23&lt;=ESCALA!$I$9,"C",IF(BQ23&lt;=ESCALA!$I$10,"R","E"))))</f>
        <v>NI</v>
      </c>
      <c r="BS23" s="124">
        <f>I23*'CAL5'!$AY$4+Q23*'CAL5'!$AY$5+Y23*'CAL5'!$AY$6+AG23*'CAL5'!$AY$7+AO23*'CAL5'!$AY$8+AW23*'CAL5'!$AY$9+BE23*'CAL5'!$AY$10</f>
        <v>0</v>
      </c>
      <c r="BT23" s="245" t="str">
        <f>IF(BS23&lt;=ESCALA!$I$7,"NI",IF(BS23&lt;=ESCALA!$I$8,"EP",IF(BS23&lt;=ESCALA!$I$9,"C",IF(BS23&lt;=ESCALA!$I$10,"R","E"))))</f>
        <v>NI</v>
      </c>
      <c r="BU23" s="121">
        <f>J23*'CAL5'!$AZ$4+R23*'CAL5'!$AZ$5+Z23*'CAL5'!$AZ$6+AH23*'CAL5'!$AZ$7+AP23*'CAL5'!$AZ$8+AX23*'CAL5'!$AZ$9+BF23*'CAL5'!$AZ$10</f>
        <v>0</v>
      </c>
      <c r="BV23" s="245" t="str">
        <f>IF(BU23&lt;=ESCALA!$I$7,"NI",IF(BU23&lt;=ESCALA!$I$8,"EP",IF(BU23&lt;=ESCALA!$I$9,"C",IF(BU23&lt;=ESCALA!$I$10,"R","E"))))</f>
        <v>NI</v>
      </c>
    </row>
    <row r="24" spans="1:74" ht="23.1" customHeight="1">
      <c r="A24" s="18">
        <v>15</v>
      </c>
      <c r="B24" s="132" t="s">
        <v>51</v>
      </c>
      <c r="C24" s="25">
        <f>'C.C'!C24</f>
        <v>0</v>
      </c>
      <c r="D24" s="20">
        <f>'C.C'!D24</f>
        <v>0</v>
      </c>
      <c r="E24" s="25">
        <f>'C.C'!E24</f>
        <v>0</v>
      </c>
      <c r="F24" s="25">
        <f>'C.C'!F24</f>
        <v>0</v>
      </c>
      <c r="G24" s="25">
        <f>'C.C'!G24</f>
        <v>0</v>
      </c>
      <c r="H24" s="25">
        <f>'C.C'!H24</f>
        <v>0</v>
      </c>
      <c r="I24" s="25">
        <f>'C.C'!I24</f>
        <v>0</v>
      </c>
      <c r="J24" s="26">
        <f>'C.C'!J24</f>
        <v>0</v>
      </c>
      <c r="K24" s="24">
        <f>'C.C'!K24</f>
        <v>0</v>
      </c>
      <c r="L24" s="20">
        <f>'C.C'!L24</f>
        <v>0</v>
      </c>
      <c r="M24" s="25">
        <f>'C.C'!M24</f>
        <v>0</v>
      </c>
      <c r="N24" s="25">
        <f>'C.C'!N24</f>
        <v>0</v>
      </c>
      <c r="O24" s="25">
        <f>'C.C'!O24</f>
        <v>0</v>
      </c>
      <c r="P24" s="25">
        <f>'C.C'!P24</f>
        <v>0</v>
      </c>
      <c r="Q24" s="25">
        <f>'C.C'!Q24</f>
        <v>0</v>
      </c>
      <c r="R24" s="26">
        <f>'C.C'!R24</f>
        <v>0</v>
      </c>
      <c r="S24" s="24">
        <f>'C.C'!S24</f>
        <v>0</v>
      </c>
      <c r="T24" s="20">
        <f>'C.C'!T24</f>
        <v>0</v>
      </c>
      <c r="U24" s="25">
        <f>'C.C'!U24</f>
        <v>0</v>
      </c>
      <c r="V24" s="25">
        <f>'C.C'!V24</f>
        <v>0</v>
      </c>
      <c r="W24" s="25">
        <f>'C.C'!W24</f>
        <v>0</v>
      </c>
      <c r="X24" s="25">
        <f>'C.C'!X24</f>
        <v>0</v>
      </c>
      <c r="Y24" s="25">
        <f>'C.C'!Y24</f>
        <v>0</v>
      </c>
      <c r="Z24" s="26">
        <f>'C.C'!Z24</f>
        <v>0</v>
      </c>
      <c r="AA24" s="24">
        <f>'C.C'!AA24</f>
        <v>0</v>
      </c>
      <c r="AB24" s="20">
        <f>'C.C'!AB24</f>
        <v>0</v>
      </c>
      <c r="AC24" s="25">
        <f>'C.C'!AC24</f>
        <v>0</v>
      </c>
      <c r="AD24" s="25">
        <f>'C.C'!AD24</f>
        <v>0</v>
      </c>
      <c r="AE24" s="25">
        <f>'C.C'!AE24</f>
        <v>0</v>
      </c>
      <c r="AF24" s="25">
        <f>'C.C'!AF24</f>
        <v>0</v>
      </c>
      <c r="AG24" s="25">
        <f>'C.C'!AG24</f>
        <v>0</v>
      </c>
      <c r="AH24" s="26">
        <f>'C.C'!AH24</f>
        <v>0</v>
      </c>
      <c r="AI24" s="24">
        <f>'C.C'!AI24</f>
        <v>0</v>
      </c>
      <c r="AJ24" s="20">
        <f>'C.C'!AJ24</f>
        <v>0</v>
      </c>
      <c r="AK24" s="25">
        <f>'C.C'!AK24</f>
        <v>0</v>
      </c>
      <c r="AL24" s="25">
        <f>'C.C'!AL24</f>
        <v>0</v>
      </c>
      <c r="AM24" s="25">
        <f>'C.C'!AM24</f>
        <v>0</v>
      </c>
      <c r="AN24" s="25">
        <f>'C.C'!AN24</f>
        <v>0</v>
      </c>
      <c r="AO24" s="25">
        <f>'C.C'!AO24</f>
        <v>0</v>
      </c>
      <c r="AP24" s="26">
        <f>'C.C'!AP24</f>
        <v>0</v>
      </c>
      <c r="AQ24" s="24">
        <f>'C.C'!AQ24</f>
        <v>0</v>
      </c>
      <c r="AR24" s="20">
        <f>'C.C'!AR24</f>
        <v>0</v>
      </c>
      <c r="AS24" s="25">
        <f>'C.C'!AS24</f>
        <v>0</v>
      </c>
      <c r="AT24" s="25">
        <f>'C.C'!AT24</f>
        <v>0</v>
      </c>
      <c r="AU24" s="25">
        <f>'C.C'!AU24</f>
        <v>0</v>
      </c>
      <c r="AV24" s="25">
        <f>'C.C'!AV24</f>
        <v>0</v>
      </c>
      <c r="AW24" s="25">
        <f>'C.C'!AW24</f>
        <v>0</v>
      </c>
      <c r="AX24" s="26">
        <f>'C.C'!AX24</f>
        <v>0</v>
      </c>
      <c r="AY24" s="48">
        <f>'C.C'!AY24</f>
        <v>0</v>
      </c>
      <c r="AZ24" s="45">
        <f>'C.C'!AZ24</f>
        <v>0</v>
      </c>
      <c r="BA24" s="49">
        <f>'C.C'!BA24</f>
        <v>0</v>
      </c>
      <c r="BB24" s="49">
        <f>'C.C'!BB24</f>
        <v>0</v>
      </c>
      <c r="BC24" s="49">
        <f>'C.C'!BC24</f>
        <v>0</v>
      </c>
      <c r="BD24" s="49">
        <f>'C.C'!BD24</f>
        <v>0</v>
      </c>
      <c r="BE24" s="49">
        <f>'C.C'!BE24</f>
        <v>0</v>
      </c>
      <c r="BF24" s="49">
        <f>'C.C'!BF24</f>
        <v>0</v>
      </c>
      <c r="BG24" s="124">
        <f>C24*'CAL5'!$AS$4+K24*'CAL5'!$AS$5+S24*'CAL5'!$AS$6+'C.C(5)'!AA24*'CAL5'!$AS$7+'C.C(5)'!AI24*'CAL5'!$AS$8+'C.C(5)'!AQ24*'CAL5'!$AS$9+AY24*'CAL5'!$AS$10</f>
        <v>0</v>
      </c>
      <c r="BH24" s="245" t="str">
        <f>IF(BG24&lt;=ESCALA!$I$7,"NI",IF(BG24&lt;=ESCALA!$I$8,"EP",IF(BG24&lt;=ESCALA!$I$9,"C",IF(BG24&lt;=ESCALA!$I$10,"R","E"))))</f>
        <v>NI</v>
      </c>
      <c r="BI24" s="121">
        <f>D24*'CAL5'!$AT$4+L24*'CAL5'!$AT$5+T24*'CAL5'!$AT$6+'C.C(5)'!AB24*'CAL5'!$AT$7+'C.C(5)'!AJ24*'CAL5'!$AT$8+'C.C(5)'!AR24*'CAL5'!$AT$9+AZ24*'CAL5'!$AT$10</f>
        <v>0</v>
      </c>
      <c r="BJ24" s="245" t="str">
        <f>IF(BI24&lt;=ESCALA!$I$7,"NI",IF(BI24&lt;=ESCALA!$I$8,"EP",IF(BI24&lt;=ESCALA!$I$9,"C",IF(BI24&lt;=ESCALA!$I$10,"R","E"))))</f>
        <v>NI</v>
      </c>
      <c r="BK24" s="121">
        <f>E24*'CAL5'!$AU$4+M24*'CAL5'!$AU$5+U24*'CAL5'!$AU$6+'C.C(5)'!AC24*'CAL5'!$AU$7+'C.C(5)'!AK24*'CAL5'!$AU$8+'C.C(5)'!AS24*'CAL5'!$AU$9+BA24*'CAL5'!$AU$10</f>
        <v>0</v>
      </c>
      <c r="BL24" s="245" t="str">
        <f>IF(BK24&lt;=ESCALA!$I$7,"NI",IF(BK24&lt;=ESCALA!$I$8,"EP",IF(BK24&lt;=ESCALA!$I$9,"C",IF(BK24&lt;=ESCALA!$I$10,"R","E"))))</f>
        <v>NI</v>
      </c>
      <c r="BM24" s="121">
        <f>F24*'CAL5'!$AV$4+N24*'CAL5'!$AV$5+V24*'CAL5'!$AV$6+AD24*'CAL5'!$AV$7+AL24*'CAL5'!$AV$8+AT24*'CAL5'!$AV$9+BB24*'CAL5'!$AV$10</f>
        <v>0</v>
      </c>
      <c r="BN24" s="245" t="str">
        <f>IF(BM24&lt;=ESCALA!$I$7,"NI",IF(BM24&lt;=ESCALA!$I$8,"EP",IF(BM24&lt;=ESCALA!$I$9,"C",IF(BM24&lt;=ESCALA!$I$10,"R","E"))))</f>
        <v>NI</v>
      </c>
      <c r="BO24" s="121">
        <f>G24*'CAL5'!$AW$4+O24*'CAL5'!$AW$5+W24*'CAL5'!$AW$6+AE24*'CAL5'!$AW$7+AM24*'CAL5'!$AW$8+AU24*'CAL5'!$AW$9+BC24*'CAL5'!$AW$10</f>
        <v>0</v>
      </c>
      <c r="BP24" s="245" t="str">
        <f>IF(BO24&lt;=ESCALA!$I$7,"NI",IF(BO24&lt;=ESCALA!$I$8,"EP",IF(BO24&lt;=ESCALA!$I$9,"C",IF(BO24&lt;=ESCALA!$I$10,"R","E"))))</f>
        <v>NI</v>
      </c>
      <c r="BQ24" s="121">
        <f>H24*'CAL5'!$AX$4+P24*'CAL5'!$AX$5+X24*'CAL5'!$AX$6+AF24*'CAL5'!$AX$7+AN24*'CAL5'!$AX$8+AV24*'CAL5'!$AX$9+BD24*'CAL5'!$AX$10</f>
        <v>0</v>
      </c>
      <c r="BR24" s="121" t="str">
        <f>IF(BQ24&lt;=ESCALA!$I$7,"NI",IF(BQ24&lt;=ESCALA!$I$8,"EP",IF(BQ24&lt;=ESCALA!$I$9,"C",IF(BQ24&lt;=ESCALA!$I$10,"R","E"))))</f>
        <v>NI</v>
      </c>
      <c r="BS24" s="124">
        <f>I24*'CAL5'!$AY$4+Q24*'CAL5'!$AY$5+Y24*'CAL5'!$AY$6+AG24*'CAL5'!$AY$7+AO24*'CAL5'!$AY$8+AW24*'CAL5'!$AY$9+BE24*'CAL5'!$AY$10</f>
        <v>0</v>
      </c>
      <c r="BT24" s="245" t="str">
        <f>IF(BS24&lt;=ESCALA!$I$7,"NI",IF(BS24&lt;=ESCALA!$I$8,"EP",IF(BS24&lt;=ESCALA!$I$9,"C",IF(BS24&lt;=ESCALA!$I$10,"R","E"))))</f>
        <v>NI</v>
      </c>
      <c r="BU24" s="121">
        <f>J24*'CAL5'!$AZ$4+R24*'CAL5'!$AZ$5+Z24*'CAL5'!$AZ$6+AH24*'CAL5'!$AZ$7+AP24*'CAL5'!$AZ$8+AX24*'CAL5'!$AZ$9+BF24*'CAL5'!$AZ$10</f>
        <v>0</v>
      </c>
      <c r="BV24" s="245" t="str">
        <f>IF(BU24&lt;=ESCALA!$I$7,"NI",IF(BU24&lt;=ESCALA!$I$8,"EP",IF(BU24&lt;=ESCALA!$I$9,"C",IF(BU24&lt;=ESCALA!$I$10,"R","E"))))</f>
        <v>NI</v>
      </c>
    </row>
    <row r="25" spans="1:74" ht="23.1" customHeight="1">
      <c r="A25" s="12">
        <v>16</v>
      </c>
      <c r="B25" s="112" t="s">
        <v>52</v>
      </c>
      <c r="C25" s="16">
        <f>'C.C'!C25</f>
        <v>0</v>
      </c>
      <c r="D25" s="15">
        <f>'C.C'!D25</f>
        <v>0</v>
      </c>
      <c r="E25" s="16">
        <f>'C.C'!E25</f>
        <v>0</v>
      </c>
      <c r="F25" s="16">
        <f>'C.C'!F25</f>
        <v>0</v>
      </c>
      <c r="G25" s="16">
        <f>'C.C'!G25</f>
        <v>0</v>
      </c>
      <c r="H25" s="16">
        <f>'C.C'!H25</f>
        <v>0</v>
      </c>
      <c r="I25" s="16">
        <f>'C.C'!I25</f>
        <v>0</v>
      </c>
      <c r="J25" s="17">
        <f>'C.C'!J25</f>
        <v>0</v>
      </c>
      <c r="K25" s="23">
        <f>'C.C'!K25</f>
        <v>0</v>
      </c>
      <c r="L25" s="15">
        <f>'C.C'!L25</f>
        <v>0</v>
      </c>
      <c r="M25" s="16">
        <f>'C.C'!M25</f>
        <v>0</v>
      </c>
      <c r="N25" s="16">
        <f>'C.C'!N25</f>
        <v>0</v>
      </c>
      <c r="O25" s="16">
        <f>'C.C'!O25</f>
        <v>0</v>
      </c>
      <c r="P25" s="16">
        <f>'C.C'!P25</f>
        <v>0</v>
      </c>
      <c r="Q25" s="16">
        <f>'C.C'!Q25</f>
        <v>0</v>
      </c>
      <c r="R25" s="17">
        <f>'C.C'!R25</f>
        <v>0</v>
      </c>
      <c r="S25" s="23">
        <f>'C.C'!S25</f>
        <v>0</v>
      </c>
      <c r="T25" s="15">
        <f>'C.C'!T25</f>
        <v>0</v>
      </c>
      <c r="U25" s="16">
        <f>'C.C'!U25</f>
        <v>0</v>
      </c>
      <c r="V25" s="16">
        <f>'C.C'!V25</f>
        <v>0</v>
      </c>
      <c r="W25" s="16">
        <f>'C.C'!W25</f>
        <v>0</v>
      </c>
      <c r="X25" s="16">
        <f>'C.C'!X25</f>
        <v>0</v>
      </c>
      <c r="Y25" s="16">
        <f>'C.C'!Y25</f>
        <v>0</v>
      </c>
      <c r="Z25" s="17">
        <f>'C.C'!Z25</f>
        <v>0</v>
      </c>
      <c r="AA25" s="23">
        <f>'C.C'!AA25</f>
        <v>0</v>
      </c>
      <c r="AB25" s="15">
        <f>'C.C'!AB25</f>
        <v>0</v>
      </c>
      <c r="AC25" s="16">
        <f>'C.C'!AC25</f>
        <v>0</v>
      </c>
      <c r="AD25" s="16">
        <f>'C.C'!AD25</f>
        <v>0</v>
      </c>
      <c r="AE25" s="16">
        <f>'C.C'!AE25</f>
        <v>0</v>
      </c>
      <c r="AF25" s="16">
        <f>'C.C'!AF25</f>
        <v>0</v>
      </c>
      <c r="AG25" s="16">
        <f>'C.C'!AG25</f>
        <v>0</v>
      </c>
      <c r="AH25" s="17">
        <f>'C.C'!AH25</f>
        <v>0</v>
      </c>
      <c r="AI25" s="23">
        <f>'C.C'!AI25</f>
        <v>0</v>
      </c>
      <c r="AJ25" s="15">
        <f>'C.C'!AJ25</f>
        <v>0</v>
      </c>
      <c r="AK25" s="16">
        <f>'C.C'!AK25</f>
        <v>0</v>
      </c>
      <c r="AL25" s="16">
        <f>'C.C'!AL25</f>
        <v>0</v>
      </c>
      <c r="AM25" s="16">
        <f>'C.C'!AM25</f>
        <v>0</v>
      </c>
      <c r="AN25" s="16">
        <f>'C.C'!AN25</f>
        <v>0</v>
      </c>
      <c r="AO25" s="16">
        <f>'C.C'!AO25</f>
        <v>0</v>
      </c>
      <c r="AP25" s="17">
        <f>'C.C'!AP25</f>
        <v>0</v>
      </c>
      <c r="AQ25" s="23">
        <f>'C.C'!AQ25</f>
        <v>0</v>
      </c>
      <c r="AR25" s="15">
        <f>'C.C'!AR25</f>
        <v>0</v>
      </c>
      <c r="AS25" s="16">
        <f>'C.C'!AS25</f>
        <v>0</v>
      </c>
      <c r="AT25" s="16">
        <f>'C.C'!AT25</f>
        <v>0</v>
      </c>
      <c r="AU25" s="16">
        <f>'C.C'!AU25</f>
        <v>0</v>
      </c>
      <c r="AV25" s="16">
        <f>'C.C'!AV25</f>
        <v>0</v>
      </c>
      <c r="AW25" s="16">
        <f>'C.C'!AW25</f>
        <v>0</v>
      </c>
      <c r="AX25" s="17">
        <f>'C.C'!AX25</f>
        <v>0</v>
      </c>
      <c r="AY25" s="41">
        <f>'C.C'!AY25</f>
        <v>0</v>
      </c>
      <c r="AZ25" s="42">
        <f>'C.C'!AZ25</f>
        <v>0</v>
      </c>
      <c r="BA25" s="46">
        <f>'C.C'!BA25</f>
        <v>0</v>
      </c>
      <c r="BB25" s="46">
        <f>'C.C'!BB25</f>
        <v>0</v>
      </c>
      <c r="BC25" s="46">
        <f>'C.C'!BC25</f>
        <v>0</v>
      </c>
      <c r="BD25" s="46">
        <f>'C.C'!BD25</f>
        <v>0</v>
      </c>
      <c r="BE25" s="46">
        <f>'C.C'!BE25</f>
        <v>0</v>
      </c>
      <c r="BF25" s="46">
        <f>'C.C'!BF25</f>
        <v>0</v>
      </c>
      <c r="BG25" s="124">
        <f>C25*'CAL5'!$AS$4+K25*'CAL5'!$AS$5+S25*'CAL5'!$AS$6+'C.C(5)'!AA25*'CAL5'!$AS$7+'C.C(5)'!AI25*'CAL5'!$AS$8+'C.C(5)'!AQ25*'CAL5'!$AS$9+AY25*'CAL5'!$AS$10</f>
        <v>0</v>
      </c>
      <c r="BH25" s="245" t="str">
        <f>IF(BG25&lt;=ESCALA!$I$7,"NI",IF(BG25&lt;=ESCALA!$I$8,"EP",IF(BG25&lt;=ESCALA!$I$9,"C",IF(BG25&lt;=ESCALA!$I$10,"R","E"))))</f>
        <v>NI</v>
      </c>
      <c r="BI25" s="121">
        <f>D25*'CAL5'!$AT$4+L25*'CAL5'!$AT$5+T25*'CAL5'!$AT$6+'C.C(5)'!AB25*'CAL5'!$AT$7+'C.C(5)'!AJ25*'CAL5'!$AT$8+'C.C(5)'!AR25*'CAL5'!$AT$9+AZ25*'CAL5'!$AT$10</f>
        <v>0</v>
      </c>
      <c r="BJ25" s="245" t="str">
        <f>IF(BI25&lt;=ESCALA!$I$7,"NI",IF(BI25&lt;=ESCALA!$I$8,"EP",IF(BI25&lt;=ESCALA!$I$9,"C",IF(BI25&lt;=ESCALA!$I$10,"R","E"))))</f>
        <v>NI</v>
      </c>
      <c r="BK25" s="121">
        <f>E25*'CAL5'!$AU$4+M25*'CAL5'!$AU$5+U25*'CAL5'!$AU$6+'C.C(5)'!AC25*'CAL5'!$AU$7+'C.C(5)'!AK25*'CAL5'!$AU$8+'C.C(5)'!AS25*'CAL5'!$AU$9+BA25*'CAL5'!$AU$10</f>
        <v>0</v>
      </c>
      <c r="BL25" s="245" t="str">
        <f>IF(BK25&lt;=ESCALA!$I$7,"NI",IF(BK25&lt;=ESCALA!$I$8,"EP",IF(BK25&lt;=ESCALA!$I$9,"C",IF(BK25&lt;=ESCALA!$I$10,"R","E"))))</f>
        <v>NI</v>
      </c>
      <c r="BM25" s="121">
        <f>F25*'CAL5'!$AV$4+N25*'CAL5'!$AV$5+V25*'CAL5'!$AV$6+AD25*'CAL5'!$AV$7+AL25*'CAL5'!$AV$8+AT25*'CAL5'!$AV$9+BB25*'CAL5'!$AV$10</f>
        <v>0</v>
      </c>
      <c r="BN25" s="245" t="str">
        <f>IF(BM25&lt;=ESCALA!$I$7,"NI",IF(BM25&lt;=ESCALA!$I$8,"EP",IF(BM25&lt;=ESCALA!$I$9,"C",IF(BM25&lt;=ESCALA!$I$10,"R","E"))))</f>
        <v>NI</v>
      </c>
      <c r="BO25" s="121">
        <f>G25*'CAL5'!$AW$4+O25*'CAL5'!$AW$5+W25*'CAL5'!$AW$6+AE25*'CAL5'!$AW$7+AM25*'CAL5'!$AW$8+AU25*'CAL5'!$AW$9+BC25*'CAL5'!$AW$10</f>
        <v>0</v>
      </c>
      <c r="BP25" s="245" t="str">
        <f>IF(BO25&lt;=ESCALA!$I$7,"NI",IF(BO25&lt;=ESCALA!$I$8,"EP",IF(BO25&lt;=ESCALA!$I$9,"C",IF(BO25&lt;=ESCALA!$I$10,"R","E"))))</f>
        <v>NI</v>
      </c>
      <c r="BQ25" s="121">
        <f>H25*'CAL5'!$AX$4+P25*'CAL5'!$AX$5+X25*'CAL5'!$AX$6+AF25*'CAL5'!$AX$7+AN25*'CAL5'!$AX$8+AV25*'CAL5'!$AX$9+BD25*'CAL5'!$AX$10</f>
        <v>0</v>
      </c>
      <c r="BR25" s="121" t="str">
        <f>IF(BQ25&lt;=ESCALA!$I$7,"NI",IF(BQ25&lt;=ESCALA!$I$8,"EP",IF(BQ25&lt;=ESCALA!$I$9,"C",IF(BQ25&lt;=ESCALA!$I$10,"R","E"))))</f>
        <v>NI</v>
      </c>
      <c r="BS25" s="124">
        <f>I25*'CAL5'!$AY$4+Q25*'CAL5'!$AY$5+Y25*'CAL5'!$AY$6+AG25*'CAL5'!$AY$7+AO25*'CAL5'!$AY$8+AW25*'CAL5'!$AY$9+BE25*'CAL5'!$AY$10</f>
        <v>0</v>
      </c>
      <c r="BT25" s="245" t="str">
        <f>IF(BS25&lt;=ESCALA!$I$7,"NI",IF(BS25&lt;=ESCALA!$I$8,"EP",IF(BS25&lt;=ESCALA!$I$9,"C",IF(BS25&lt;=ESCALA!$I$10,"R","E"))))</f>
        <v>NI</v>
      </c>
      <c r="BU25" s="121">
        <f>J25*'CAL5'!$AZ$4+R25*'CAL5'!$AZ$5+Z25*'CAL5'!$AZ$6+AH25*'CAL5'!$AZ$7+AP25*'CAL5'!$AZ$8+AX25*'CAL5'!$AZ$9+BF25*'CAL5'!$AZ$10</f>
        <v>0</v>
      </c>
      <c r="BV25" s="245" t="str">
        <f>IF(BU25&lt;=ESCALA!$I$7,"NI",IF(BU25&lt;=ESCALA!$I$8,"EP",IF(BU25&lt;=ESCALA!$I$9,"C",IF(BU25&lt;=ESCALA!$I$10,"R","E"))))</f>
        <v>NI</v>
      </c>
    </row>
    <row r="26" spans="1:74" ht="23.1" customHeight="1">
      <c r="A26" s="18">
        <v>17</v>
      </c>
      <c r="B26" s="132" t="s">
        <v>53</v>
      </c>
      <c r="C26" s="25">
        <f>'C.C'!C26</f>
        <v>0</v>
      </c>
      <c r="D26" s="20">
        <f>'C.C'!D26</f>
        <v>0</v>
      </c>
      <c r="E26" s="25">
        <f>'C.C'!E26</f>
        <v>0</v>
      </c>
      <c r="F26" s="25">
        <f>'C.C'!F26</f>
        <v>0</v>
      </c>
      <c r="G26" s="25">
        <f>'C.C'!G26</f>
        <v>0</v>
      </c>
      <c r="H26" s="25">
        <f>'C.C'!H26</f>
        <v>0</v>
      </c>
      <c r="I26" s="25">
        <f>'C.C'!I26</f>
        <v>0</v>
      </c>
      <c r="J26" s="26">
        <f>'C.C'!J26</f>
        <v>0</v>
      </c>
      <c r="K26" s="24">
        <f>'C.C'!K26</f>
        <v>0</v>
      </c>
      <c r="L26" s="20">
        <f>'C.C'!L26</f>
        <v>0</v>
      </c>
      <c r="M26" s="25">
        <f>'C.C'!M26</f>
        <v>0</v>
      </c>
      <c r="N26" s="25">
        <f>'C.C'!N26</f>
        <v>0</v>
      </c>
      <c r="O26" s="25">
        <f>'C.C'!O26</f>
        <v>0</v>
      </c>
      <c r="P26" s="25">
        <f>'C.C'!P26</f>
        <v>0</v>
      </c>
      <c r="Q26" s="25">
        <f>'C.C'!Q26</f>
        <v>0</v>
      </c>
      <c r="R26" s="26">
        <f>'C.C'!R26</f>
        <v>0</v>
      </c>
      <c r="S26" s="24">
        <f>'C.C'!S26</f>
        <v>0</v>
      </c>
      <c r="T26" s="20">
        <f>'C.C'!T26</f>
        <v>0</v>
      </c>
      <c r="U26" s="25">
        <f>'C.C'!U26</f>
        <v>0</v>
      </c>
      <c r="V26" s="25">
        <f>'C.C'!V26</f>
        <v>0</v>
      </c>
      <c r="W26" s="25">
        <f>'C.C'!W26</f>
        <v>0</v>
      </c>
      <c r="X26" s="25">
        <f>'C.C'!X26</f>
        <v>0</v>
      </c>
      <c r="Y26" s="25">
        <f>'C.C'!Y26</f>
        <v>0</v>
      </c>
      <c r="Z26" s="26">
        <f>'C.C'!Z26</f>
        <v>0</v>
      </c>
      <c r="AA26" s="24">
        <f>'C.C'!AA26</f>
        <v>0</v>
      </c>
      <c r="AB26" s="20">
        <f>'C.C'!AB26</f>
        <v>0</v>
      </c>
      <c r="AC26" s="25">
        <f>'C.C'!AC26</f>
        <v>0</v>
      </c>
      <c r="AD26" s="25">
        <f>'C.C'!AD26</f>
        <v>0</v>
      </c>
      <c r="AE26" s="25">
        <f>'C.C'!AE26</f>
        <v>0</v>
      </c>
      <c r="AF26" s="25">
        <f>'C.C'!AF26</f>
        <v>0</v>
      </c>
      <c r="AG26" s="25">
        <f>'C.C'!AG26</f>
        <v>0</v>
      </c>
      <c r="AH26" s="26">
        <f>'C.C'!AH26</f>
        <v>0</v>
      </c>
      <c r="AI26" s="24">
        <f>'C.C'!AI26</f>
        <v>0</v>
      </c>
      <c r="AJ26" s="20">
        <f>'C.C'!AJ26</f>
        <v>0</v>
      </c>
      <c r="AK26" s="25">
        <f>'C.C'!AK26</f>
        <v>0</v>
      </c>
      <c r="AL26" s="25">
        <f>'C.C'!AL26</f>
        <v>0</v>
      </c>
      <c r="AM26" s="25">
        <f>'C.C'!AM26</f>
        <v>0</v>
      </c>
      <c r="AN26" s="25">
        <f>'C.C'!AN26</f>
        <v>0</v>
      </c>
      <c r="AO26" s="25">
        <f>'C.C'!AO26</f>
        <v>0</v>
      </c>
      <c r="AP26" s="26">
        <f>'C.C'!AP26</f>
        <v>0</v>
      </c>
      <c r="AQ26" s="24">
        <f>'C.C'!AQ26</f>
        <v>0</v>
      </c>
      <c r="AR26" s="20">
        <f>'C.C'!AR26</f>
        <v>0</v>
      </c>
      <c r="AS26" s="25">
        <f>'C.C'!AS26</f>
        <v>0</v>
      </c>
      <c r="AT26" s="25">
        <f>'C.C'!AT26</f>
        <v>0</v>
      </c>
      <c r="AU26" s="25">
        <f>'C.C'!AU26</f>
        <v>0</v>
      </c>
      <c r="AV26" s="25">
        <f>'C.C'!AV26</f>
        <v>0</v>
      </c>
      <c r="AW26" s="25">
        <f>'C.C'!AW26</f>
        <v>0</v>
      </c>
      <c r="AX26" s="26">
        <f>'C.C'!AX26</f>
        <v>0</v>
      </c>
      <c r="AY26" s="44">
        <f>'C.C'!AY26</f>
        <v>0</v>
      </c>
      <c r="AZ26" s="45">
        <f>'C.C'!AZ26</f>
        <v>0</v>
      </c>
      <c r="BA26" s="40">
        <f>'C.C'!BA26</f>
        <v>0</v>
      </c>
      <c r="BB26" s="40">
        <f>'C.C'!BB26</f>
        <v>0</v>
      </c>
      <c r="BC26" s="40">
        <f>'C.C'!BC26</f>
        <v>0</v>
      </c>
      <c r="BD26" s="40">
        <f>'C.C'!BD26</f>
        <v>0</v>
      </c>
      <c r="BE26" s="40">
        <f>'C.C'!BE26</f>
        <v>0</v>
      </c>
      <c r="BF26" s="40">
        <f>'C.C'!BF26</f>
        <v>0</v>
      </c>
      <c r="BG26" s="124">
        <f>C26*'CAL5'!$AS$4+K26*'CAL5'!$AS$5+S26*'CAL5'!$AS$6+'C.C(5)'!AA26*'CAL5'!$AS$7+'C.C(5)'!AI26*'CAL5'!$AS$8+'C.C(5)'!AQ26*'CAL5'!$AS$9+AY26*'CAL5'!$AS$10</f>
        <v>0</v>
      </c>
      <c r="BH26" s="245" t="str">
        <f>IF(BG26&lt;=ESCALA!$I$7,"NI",IF(BG26&lt;=ESCALA!$I$8,"EP",IF(BG26&lt;=ESCALA!$I$9,"C",IF(BG26&lt;=ESCALA!$I$10,"R","E"))))</f>
        <v>NI</v>
      </c>
      <c r="BI26" s="121">
        <f>D26*'CAL5'!$AT$4+L26*'CAL5'!$AT$5+T26*'CAL5'!$AT$6+'C.C(5)'!AB26*'CAL5'!$AT$7+'C.C(5)'!AJ26*'CAL5'!$AT$8+'C.C(5)'!AR26*'CAL5'!$AT$9+AZ26*'CAL5'!$AT$10</f>
        <v>0</v>
      </c>
      <c r="BJ26" s="245" t="str">
        <f>IF(BI26&lt;=ESCALA!$I$7,"NI",IF(BI26&lt;=ESCALA!$I$8,"EP",IF(BI26&lt;=ESCALA!$I$9,"C",IF(BI26&lt;=ESCALA!$I$10,"R","E"))))</f>
        <v>NI</v>
      </c>
      <c r="BK26" s="121">
        <f>E26*'CAL5'!$AU$4+M26*'CAL5'!$AU$5+U26*'CAL5'!$AU$6+'C.C(5)'!AC26*'CAL5'!$AU$7+'C.C(5)'!AK26*'CAL5'!$AU$8+'C.C(5)'!AS26*'CAL5'!$AU$9+BA26*'CAL5'!$AU$10</f>
        <v>0</v>
      </c>
      <c r="BL26" s="245" t="str">
        <f>IF(BK26&lt;=ESCALA!$I$7,"NI",IF(BK26&lt;=ESCALA!$I$8,"EP",IF(BK26&lt;=ESCALA!$I$9,"C",IF(BK26&lt;=ESCALA!$I$10,"R","E"))))</f>
        <v>NI</v>
      </c>
      <c r="BM26" s="121">
        <f>F26*'CAL5'!$AV$4+N26*'CAL5'!$AV$5+V26*'CAL5'!$AV$6+AD26*'CAL5'!$AV$7+AL26*'CAL5'!$AV$8+AT26*'CAL5'!$AV$9+BB26*'CAL5'!$AV$10</f>
        <v>0</v>
      </c>
      <c r="BN26" s="245" t="str">
        <f>IF(BM26&lt;=ESCALA!$I$7,"NI",IF(BM26&lt;=ESCALA!$I$8,"EP",IF(BM26&lt;=ESCALA!$I$9,"C",IF(BM26&lt;=ESCALA!$I$10,"R","E"))))</f>
        <v>NI</v>
      </c>
      <c r="BO26" s="121">
        <f>G26*'CAL5'!$AW$4+O26*'CAL5'!$AW$5+W26*'CAL5'!$AW$6+AE26*'CAL5'!$AW$7+AM26*'CAL5'!$AW$8+AU26*'CAL5'!$AW$9+BC26*'CAL5'!$AW$10</f>
        <v>0</v>
      </c>
      <c r="BP26" s="245" t="str">
        <f>IF(BO26&lt;=ESCALA!$I$7,"NI",IF(BO26&lt;=ESCALA!$I$8,"EP",IF(BO26&lt;=ESCALA!$I$9,"C",IF(BO26&lt;=ESCALA!$I$10,"R","E"))))</f>
        <v>NI</v>
      </c>
      <c r="BQ26" s="121">
        <f>H26*'CAL5'!$AX$4+P26*'CAL5'!$AX$5+X26*'CAL5'!$AX$6+AF26*'CAL5'!$AX$7+AN26*'CAL5'!$AX$8+AV26*'CAL5'!$AX$9+BD26*'CAL5'!$AX$10</f>
        <v>0</v>
      </c>
      <c r="BR26" s="121" t="str">
        <f>IF(BQ26&lt;=ESCALA!$I$7,"NI",IF(BQ26&lt;=ESCALA!$I$8,"EP",IF(BQ26&lt;=ESCALA!$I$9,"C",IF(BQ26&lt;=ESCALA!$I$10,"R","E"))))</f>
        <v>NI</v>
      </c>
      <c r="BS26" s="124">
        <f>I26*'CAL5'!$AY$4+Q26*'CAL5'!$AY$5+Y26*'CAL5'!$AY$6+AG26*'CAL5'!$AY$7+AO26*'CAL5'!$AY$8+AW26*'CAL5'!$AY$9+BE26*'CAL5'!$AY$10</f>
        <v>0</v>
      </c>
      <c r="BT26" s="245" t="str">
        <f>IF(BS26&lt;=ESCALA!$I$7,"NI",IF(BS26&lt;=ESCALA!$I$8,"EP",IF(BS26&lt;=ESCALA!$I$9,"C",IF(BS26&lt;=ESCALA!$I$10,"R","E"))))</f>
        <v>NI</v>
      </c>
      <c r="BU26" s="121">
        <f>J26*'CAL5'!$AZ$4+R26*'CAL5'!$AZ$5+Z26*'CAL5'!$AZ$6+AH26*'CAL5'!$AZ$7+AP26*'CAL5'!$AZ$8+AX26*'CAL5'!$AZ$9+BF26*'CAL5'!$AZ$10</f>
        <v>0</v>
      </c>
      <c r="BV26" s="245" t="str">
        <f>IF(BU26&lt;=ESCALA!$I$7,"NI",IF(BU26&lt;=ESCALA!$I$8,"EP",IF(BU26&lt;=ESCALA!$I$9,"C",IF(BU26&lt;=ESCALA!$I$10,"R","E"))))</f>
        <v>NI</v>
      </c>
    </row>
    <row r="27" spans="1:74" ht="23.1" customHeight="1">
      <c r="A27" s="12">
        <v>18</v>
      </c>
      <c r="B27" s="112" t="s">
        <v>54</v>
      </c>
      <c r="C27" s="16">
        <f>'C.C'!C27</f>
        <v>0</v>
      </c>
      <c r="D27" s="15">
        <f>'C.C'!D27</f>
        <v>0</v>
      </c>
      <c r="E27" s="16">
        <f>'C.C'!E27</f>
        <v>0</v>
      </c>
      <c r="F27" s="16">
        <f>'C.C'!F27</f>
        <v>0</v>
      </c>
      <c r="G27" s="16">
        <f>'C.C'!G27</f>
        <v>0</v>
      </c>
      <c r="H27" s="16">
        <f>'C.C'!H27</f>
        <v>0</v>
      </c>
      <c r="I27" s="16">
        <f>'C.C'!I27</f>
        <v>0</v>
      </c>
      <c r="J27" s="17">
        <f>'C.C'!J27</f>
        <v>0</v>
      </c>
      <c r="K27" s="23">
        <f>'C.C'!K27</f>
        <v>0</v>
      </c>
      <c r="L27" s="15">
        <f>'C.C'!L27</f>
        <v>0</v>
      </c>
      <c r="M27" s="16">
        <f>'C.C'!M27</f>
        <v>0</v>
      </c>
      <c r="N27" s="16">
        <f>'C.C'!N27</f>
        <v>0</v>
      </c>
      <c r="O27" s="16">
        <f>'C.C'!O27</f>
        <v>0</v>
      </c>
      <c r="P27" s="16">
        <f>'C.C'!P27</f>
        <v>0</v>
      </c>
      <c r="Q27" s="16">
        <f>'C.C'!Q27</f>
        <v>0</v>
      </c>
      <c r="R27" s="17">
        <f>'C.C'!R27</f>
        <v>0</v>
      </c>
      <c r="S27" s="23">
        <f>'C.C'!S27</f>
        <v>0</v>
      </c>
      <c r="T27" s="15">
        <f>'C.C'!T27</f>
        <v>0</v>
      </c>
      <c r="U27" s="16">
        <f>'C.C'!U27</f>
        <v>0</v>
      </c>
      <c r="V27" s="16">
        <f>'C.C'!V27</f>
        <v>0</v>
      </c>
      <c r="W27" s="16">
        <f>'C.C'!W27</f>
        <v>0</v>
      </c>
      <c r="X27" s="16">
        <f>'C.C'!X27</f>
        <v>0</v>
      </c>
      <c r="Y27" s="16">
        <f>'C.C'!Y27</f>
        <v>0</v>
      </c>
      <c r="Z27" s="17">
        <f>'C.C'!Z27</f>
        <v>0</v>
      </c>
      <c r="AA27" s="23">
        <f>'C.C'!AA27</f>
        <v>0</v>
      </c>
      <c r="AB27" s="15">
        <f>'C.C'!AB27</f>
        <v>0</v>
      </c>
      <c r="AC27" s="16">
        <f>'C.C'!AC27</f>
        <v>0</v>
      </c>
      <c r="AD27" s="16">
        <f>'C.C'!AD27</f>
        <v>0</v>
      </c>
      <c r="AE27" s="16">
        <f>'C.C'!AE27</f>
        <v>0</v>
      </c>
      <c r="AF27" s="16">
        <f>'C.C'!AF27</f>
        <v>0</v>
      </c>
      <c r="AG27" s="16">
        <f>'C.C'!AG27</f>
        <v>0</v>
      </c>
      <c r="AH27" s="17">
        <f>'C.C'!AH27</f>
        <v>0</v>
      </c>
      <c r="AI27" s="23">
        <f>'C.C'!AI27</f>
        <v>0</v>
      </c>
      <c r="AJ27" s="15">
        <f>'C.C'!AJ27</f>
        <v>0</v>
      </c>
      <c r="AK27" s="16">
        <f>'C.C'!AK27</f>
        <v>0</v>
      </c>
      <c r="AL27" s="16">
        <f>'C.C'!AL27</f>
        <v>0</v>
      </c>
      <c r="AM27" s="16">
        <f>'C.C'!AM27</f>
        <v>0</v>
      </c>
      <c r="AN27" s="16">
        <f>'C.C'!AN27</f>
        <v>0</v>
      </c>
      <c r="AO27" s="16">
        <f>'C.C'!AO27</f>
        <v>0</v>
      </c>
      <c r="AP27" s="17">
        <f>'C.C'!AP27</f>
        <v>0</v>
      </c>
      <c r="AQ27" s="23">
        <f>'C.C'!AQ27</f>
        <v>0</v>
      </c>
      <c r="AR27" s="15">
        <f>'C.C'!AR27</f>
        <v>0</v>
      </c>
      <c r="AS27" s="16">
        <f>'C.C'!AS27</f>
        <v>0</v>
      </c>
      <c r="AT27" s="16">
        <f>'C.C'!AT27</f>
        <v>0</v>
      </c>
      <c r="AU27" s="16">
        <f>'C.C'!AU27</f>
        <v>0</v>
      </c>
      <c r="AV27" s="16">
        <f>'C.C'!AV27</f>
        <v>0</v>
      </c>
      <c r="AW27" s="16">
        <f>'C.C'!AW27</f>
        <v>0</v>
      </c>
      <c r="AX27" s="17">
        <f>'C.C'!AX27</f>
        <v>0</v>
      </c>
      <c r="AY27" s="41">
        <f>'C.C'!AY27</f>
        <v>0</v>
      </c>
      <c r="AZ27" s="42">
        <f>'C.C'!AZ27</f>
        <v>0</v>
      </c>
      <c r="BA27" s="46">
        <f>'C.C'!BA27</f>
        <v>0</v>
      </c>
      <c r="BB27" s="46">
        <f>'C.C'!BB27</f>
        <v>0</v>
      </c>
      <c r="BC27" s="46">
        <f>'C.C'!BC27</f>
        <v>0</v>
      </c>
      <c r="BD27" s="46">
        <f>'C.C'!BD27</f>
        <v>0</v>
      </c>
      <c r="BE27" s="46">
        <f>'C.C'!BE27</f>
        <v>0</v>
      </c>
      <c r="BF27" s="46">
        <f>'C.C'!BF27</f>
        <v>0</v>
      </c>
      <c r="BG27" s="124">
        <f>C27*'CAL5'!$AS$4+K27*'CAL5'!$AS$5+S27*'CAL5'!$AS$6+'C.C(5)'!AA27*'CAL5'!$AS$7+'C.C(5)'!AI27*'CAL5'!$AS$8+'C.C(5)'!AQ27*'CAL5'!$AS$9+AY27*'CAL5'!$AS$10</f>
        <v>0</v>
      </c>
      <c r="BH27" s="245" t="str">
        <f>IF(BG27&lt;=ESCALA!$I$7,"NI",IF(BG27&lt;=ESCALA!$I$8,"EP",IF(BG27&lt;=ESCALA!$I$9,"C",IF(BG27&lt;=ESCALA!$I$10,"R","E"))))</f>
        <v>NI</v>
      </c>
      <c r="BI27" s="121">
        <f>D27*'CAL5'!$AT$4+L27*'CAL5'!$AT$5+T27*'CAL5'!$AT$6+'C.C(5)'!AB27*'CAL5'!$AT$7+'C.C(5)'!AJ27*'CAL5'!$AT$8+'C.C(5)'!AR27*'CAL5'!$AT$9+AZ27*'CAL5'!$AT$10</f>
        <v>0</v>
      </c>
      <c r="BJ27" s="245" t="str">
        <f>IF(BI27&lt;=ESCALA!$I$7,"NI",IF(BI27&lt;=ESCALA!$I$8,"EP",IF(BI27&lt;=ESCALA!$I$9,"C",IF(BI27&lt;=ESCALA!$I$10,"R","E"))))</f>
        <v>NI</v>
      </c>
      <c r="BK27" s="121">
        <f>E27*'CAL5'!$AU$4+M27*'CAL5'!$AU$5+U27*'CAL5'!$AU$6+'C.C(5)'!AC27*'CAL5'!$AU$7+'C.C(5)'!AK27*'CAL5'!$AU$8+'C.C(5)'!AS27*'CAL5'!$AU$9+BA27*'CAL5'!$AU$10</f>
        <v>0</v>
      </c>
      <c r="BL27" s="245" t="str">
        <f>IF(BK27&lt;=ESCALA!$I$7,"NI",IF(BK27&lt;=ESCALA!$I$8,"EP",IF(BK27&lt;=ESCALA!$I$9,"C",IF(BK27&lt;=ESCALA!$I$10,"R","E"))))</f>
        <v>NI</v>
      </c>
      <c r="BM27" s="121">
        <f>F27*'CAL5'!$AV$4+N27*'CAL5'!$AV$5+V27*'CAL5'!$AV$6+AD27*'CAL5'!$AV$7+AL27*'CAL5'!$AV$8+AT27*'CAL5'!$AV$9+BB27*'CAL5'!$AV$10</f>
        <v>0</v>
      </c>
      <c r="BN27" s="245" t="str">
        <f>IF(BM27&lt;=ESCALA!$I$7,"NI",IF(BM27&lt;=ESCALA!$I$8,"EP",IF(BM27&lt;=ESCALA!$I$9,"C",IF(BM27&lt;=ESCALA!$I$10,"R","E"))))</f>
        <v>NI</v>
      </c>
      <c r="BO27" s="121">
        <f>G27*'CAL5'!$AW$4+O27*'CAL5'!$AW$5+W27*'CAL5'!$AW$6+AE27*'CAL5'!$AW$7+AM27*'CAL5'!$AW$8+AU27*'CAL5'!$AW$9+BC27*'CAL5'!$AW$10</f>
        <v>0</v>
      </c>
      <c r="BP27" s="245" t="str">
        <f>IF(BO27&lt;=ESCALA!$I$7,"NI",IF(BO27&lt;=ESCALA!$I$8,"EP",IF(BO27&lt;=ESCALA!$I$9,"C",IF(BO27&lt;=ESCALA!$I$10,"R","E"))))</f>
        <v>NI</v>
      </c>
      <c r="BQ27" s="121">
        <f>H27*'CAL5'!$AX$4+P27*'CAL5'!$AX$5+X27*'CAL5'!$AX$6+AF27*'CAL5'!$AX$7+AN27*'CAL5'!$AX$8+AV27*'CAL5'!$AX$9+BD27*'CAL5'!$AX$10</f>
        <v>0</v>
      </c>
      <c r="BR27" s="121" t="str">
        <f>IF(BQ27&lt;=ESCALA!$I$7,"NI",IF(BQ27&lt;=ESCALA!$I$8,"EP",IF(BQ27&lt;=ESCALA!$I$9,"C",IF(BQ27&lt;=ESCALA!$I$10,"R","E"))))</f>
        <v>NI</v>
      </c>
      <c r="BS27" s="124">
        <f>I27*'CAL5'!$AY$4+Q27*'CAL5'!$AY$5+Y27*'CAL5'!$AY$6+AG27*'CAL5'!$AY$7+AO27*'CAL5'!$AY$8+AW27*'CAL5'!$AY$9+BE27*'CAL5'!$AY$10</f>
        <v>0</v>
      </c>
      <c r="BT27" s="245" t="str">
        <f>IF(BS27&lt;=ESCALA!$I$7,"NI",IF(BS27&lt;=ESCALA!$I$8,"EP",IF(BS27&lt;=ESCALA!$I$9,"C",IF(BS27&lt;=ESCALA!$I$10,"R","E"))))</f>
        <v>NI</v>
      </c>
      <c r="BU27" s="121">
        <f>J27*'CAL5'!$AZ$4+R27*'CAL5'!$AZ$5+Z27*'CAL5'!$AZ$6+AH27*'CAL5'!$AZ$7+AP27*'CAL5'!$AZ$8+AX27*'CAL5'!$AZ$9+BF27*'CAL5'!$AZ$10</f>
        <v>0</v>
      </c>
      <c r="BV27" s="245" t="str">
        <f>IF(BU27&lt;=ESCALA!$I$7,"NI",IF(BU27&lt;=ESCALA!$I$8,"EP",IF(BU27&lt;=ESCALA!$I$9,"C",IF(BU27&lt;=ESCALA!$I$10,"R","E"))))</f>
        <v>NI</v>
      </c>
    </row>
    <row r="28" spans="1:74" ht="23.1" customHeight="1">
      <c r="A28" s="18">
        <v>19</v>
      </c>
      <c r="B28" s="132" t="s">
        <v>55</v>
      </c>
      <c r="C28" s="25">
        <f>'C.C'!C28</f>
        <v>0</v>
      </c>
      <c r="D28" s="20">
        <f>'C.C'!D28</f>
        <v>0</v>
      </c>
      <c r="E28" s="25">
        <f>'C.C'!E28</f>
        <v>0</v>
      </c>
      <c r="F28" s="25">
        <f>'C.C'!F28</f>
        <v>0</v>
      </c>
      <c r="G28" s="25">
        <f>'C.C'!G28</f>
        <v>0</v>
      </c>
      <c r="H28" s="25">
        <f>'C.C'!H28</f>
        <v>0</v>
      </c>
      <c r="I28" s="25">
        <f>'C.C'!I28</f>
        <v>0</v>
      </c>
      <c r="J28" s="26">
        <f>'C.C'!J28</f>
        <v>0</v>
      </c>
      <c r="K28" s="24">
        <f>'C.C'!K28</f>
        <v>0</v>
      </c>
      <c r="L28" s="20">
        <f>'C.C'!L28</f>
        <v>0</v>
      </c>
      <c r="M28" s="25">
        <f>'C.C'!M28</f>
        <v>0</v>
      </c>
      <c r="N28" s="25">
        <f>'C.C'!N28</f>
        <v>0</v>
      </c>
      <c r="O28" s="25">
        <f>'C.C'!O28</f>
        <v>0</v>
      </c>
      <c r="P28" s="25">
        <f>'C.C'!P28</f>
        <v>0</v>
      </c>
      <c r="Q28" s="25">
        <f>'C.C'!Q28</f>
        <v>0</v>
      </c>
      <c r="R28" s="26">
        <f>'C.C'!R28</f>
        <v>0</v>
      </c>
      <c r="S28" s="24">
        <f>'C.C'!S28</f>
        <v>0</v>
      </c>
      <c r="T28" s="20">
        <f>'C.C'!T28</f>
        <v>0</v>
      </c>
      <c r="U28" s="25">
        <f>'C.C'!U28</f>
        <v>0</v>
      </c>
      <c r="V28" s="25">
        <f>'C.C'!V28</f>
        <v>0</v>
      </c>
      <c r="W28" s="25">
        <f>'C.C'!W28</f>
        <v>0</v>
      </c>
      <c r="X28" s="25">
        <f>'C.C'!X28</f>
        <v>0</v>
      </c>
      <c r="Y28" s="25">
        <f>'C.C'!Y28</f>
        <v>0</v>
      </c>
      <c r="Z28" s="26">
        <f>'C.C'!Z28</f>
        <v>0</v>
      </c>
      <c r="AA28" s="24">
        <f>'C.C'!AA28</f>
        <v>0</v>
      </c>
      <c r="AB28" s="20">
        <f>'C.C'!AB28</f>
        <v>0</v>
      </c>
      <c r="AC28" s="25">
        <f>'C.C'!AC28</f>
        <v>0</v>
      </c>
      <c r="AD28" s="25">
        <f>'C.C'!AD28</f>
        <v>0</v>
      </c>
      <c r="AE28" s="25">
        <f>'C.C'!AE28</f>
        <v>0</v>
      </c>
      <c r="AF28" s="25">
        <f>'C.C'!AF28</f>
        <v>0</v>
      </c>
      <c r="AG28" s="25">
        <f>'C.C'!AG28</f>
        <v>0</v>
      </c>
      <c r="AH28" s="26">
        <f>'C.C'!AH28</f>
        <v>0</v>
      </c>
      <c r="AI28" s="24">
        <f>'C.C'!AI28</f>
        <v>0</v>
      </c>
      <c r="AJ28" s="20">
        <f>'C.C'!AJ28</f>
        <v>0</v>
      </c>
      <c r="AK28" s="25">
        <f>'C.C'!AK28</f>
        <v>0</v>
      </c>
      <c r="AL28" s="25">
        <f>'C.C'!AL28</f>
        <v>0</v>
      </c>
      <c r="AM28" s="25">
        <f>'C.C'!AM28</f>
        <v>0</v>
      </c>
      <c r="AN28" s="25">
        <f>'C.C'!AN28</f>
        <v>0</v>
      </c>
      <c r="AO28" s="25">
        <f>'C.C'!AO28</f>
        <v>0</v>
      </c>
      <c r="AP28" s="26">
        <f>'C.C'!AP28</f>
        <v>0</v>
      </c>
      <c r="AQ28" s="24">
        <f>'C.C'!AQ28</f>
        <v>0</v>
      </c>
      <c r="AR28" s="20">
        <f>'C.C'!AR28</f>
        <v>0</v>
      </c>
      <c r="AS28" s="25">
        <f>'C.C'!AS28</f>
        <v>0</v>
      </c>
      <c r="AT28" s="25">
        <f>'C.C'!AT28</f>
        <v>0</v>
      </c>
      <c r="AU28" s="25">
        <f>'C.C'!AU28</f>
        <v>0</v>
      </c>
      <c r="AV28" s="25">
        <f>'C.C'!AV28</f>
        <v>0</v>
      </c>
      <c r="AW28" s="25">
        <f>'C.C'!AW28</f>
        <v>0</v>
      </c>
      <c r="AX28" s="26">
        <f>'C.C'!AX28</f>
        <v>0</v>
      </c>
      <c r="AY28" s="44">
        <f>'C.C'!AY28</f>
        <v>0</v>
      </c>
      <c r="AZ28" s="45">
        <f>'C.C'!AZ28</f>
        <v>0</v>
      </c>
      <c r="BA28" s="40">
        <f>'C.C'!BA28</f>
        <v>0</v>
      </c>
      <c r="BB28" s="40">
        <f>'C.C'!BB28</f>
        <v>0</v>
      </c>
      <c r="BC28" s="40">
        <f>'C.C'!BC28</f>
        <v>0</v>
      </c>
      <c r="BD28" s="40">
        <f>'C.C'!BD28</f>
        <v>0</v>
      </c>
      <c r="BE28" s="40">
        <f>'C.C'!BE28</f>
        <v>0</v>
      </c>
      <c r="BF28" s="40">
        <f>'C.C'!BF28</f>
        <v>0</v>
      </c>
      <c r="BG28" s="124">
        <f>C28*'CAL5'!$AS$4+K28*'CAL5'!$AS$5+S28*'CAL5'!$AS$6+'C.C(5)'!AA28*'CAL5'!$AS$7+'C.C(5)'!AI28*'CAL5'!$AS$8+'C.C(5)'!AQ28*'CAL5'!$AS$9+AY28*'CAL5'!$AS$10</f>
        <v>0</v>
      </c>
      <c r="BH28" s="245" t="str">
        <f>IF(BG28&lt;=ESCALA!$I$7,"NI",IF(BG28&lt;=ESCALA!$I$8,"EP",IF(BG28&lt;=ESCALA!$I$9,"C",IF(BG28&lt;=ESCALA!$I$10,"R","E"))))</f>
        <v>NI</v>
      </c>
      <c r="BI28" s="121">
        <f>D28*'CAL5'!$AT$4+L28*'CAL5'!$AT$5+T28*'CAL5'!$AT$6+'C.C(5)'!AB28*'CAL5'!$AT$7+'C.C(5)'!AJ28*'CAL5'!$AT$8+'C.C(5)'!AR28*'CAL5'!$AT$9+AZ28*'CAL5'!$AT$10</f>
        <v>0</v>
      </c>
      <c r="BJ28" s="245" t="str">
        <f>IF(BI28&lt;=ESCALA!$I$7,"NI",IF(BI28&lt;=ESCALA!$I$8,"EP",IF(BI28&lt;=ESCALA!$I$9,"C",IF(BI28&lt;=ESCALA!$I$10,"R","E"))))</f>
        <v>NI</v>
      </c>
      <c r="BK28" s="121">
        <f>E28*'CAL5'!$AU$4+M28*'CAL5'!$AU$5+U28*'CAL5'!$AU$6+'C.C(5)'!AC28*'CAL5'!$AU$7+'C.C(5)'!AK28*'CAL5'!$AU$8+'C.C(5)'!AS28*'CAL5'!$AU$9+BA28*'CAL5'!$AU$10</f>
        <v>0</v>
      </c>
      <c r="BL28" s="245" t="str">
        <f>IF(BK28&lt;=ESCALA!$I$7,"NI",IF(BK28&lt;=ESCALA!$I$8,"EP",IF(BK28&lt;=ESCALA!$I$9,"C",IF(BK28&lt;=ESCALA!$I$10,"R","E"))))</f>
        <v>NI</v>
      </c>
      <c r="BM28" s="121">
        <f>F28*'CAL5'!$AV$4+N28*'CAL5'!$AV$5+V28*'CAL5'!$AV$6+AD28*'CAL5'!$AV$7+AL28*'CAL5'!$AV$8+AT28*'CAL5'!$AV$9+BB28*'CAL5'!$AV$10</f>
        <v>0</v>
      </c>
      <c r="BN28" s="245" t="str">
        <f>IF(BM28&lt;=ESCALA!$I$7,"NI",IF(BM28&lt;=ESCALA!$I$8,"EP",IF(BM28&lt;=ESCALA!$I$9,"C",IF(BM28&lt;=ESCALA!$I$10,"R","E"))))</f>
        <v>NI</v>
      </c>
      <c r="BO28" s="121">
        <f>G28*'CAL5'!$AW$4+O28*'CAL5'!$AW$5+W28*'CAL5'!$AW$6+AE28*'CAL5'!$AW$7+AM28*'CAL5'!$AW$8+AU28*'CAL5'!$AW$9+BC28*'CAL5'!$AW$10</f>
        <v>0</v>
      </c>
      <c r="BP28" s="245" t="str">
        <f>IF(BO28&lt;=ESCALA!$I$7,"NI",IF(BO28&lt;=ESCALA!$I$8,"EP",IF(BO28&lt;=ESCALA!$I$9,"C",IF(BO28&lt;=ESCALA!$I$10,"R","E"))))</f>
        <v>NI</v>
      </c>
      <c r="BQ28" s="121">
        <f>H28*'CAL5'!$AX$4+P28*'CAL5'!$AX$5+X28*'CAL5'!$AX$6+AF28*'CAL5'!$AX$7+AN28*'CAL5'!$AX$8+AV28*'CAL5'!$AX$9+BD28*'CAL5'!$AX$10</f>
        <v>0</v>
      </c>
      <c r="BR28" s="121" t="str">
        <f>IF(BQ28&lt;=ESCALA!$I$7,"NI",IF(BQ28&lt;=ESCALA!$I$8,"EP",IF(BQ28&lt;=ESCALA!$I$9,"C",IF(BQ28&lt;=ESCALA!$I$10,"R","E"))))</f>
        <v>NI</v>
      </c>
      <c r="BS28" s="124">
        <f>I28*'CAL5'!$AY$4+Q28*'CAL5'!$AY$5+Y28*'CAL5'!$AY$6+AG28*'CAL5'!$AY$7+AO28*'CAL5'!$AY$8+AW28*'CAL5'!$AY$9+BE28*'CAL5'!$AY$10</f>
        <v>0</v>
      </c>
      <c r="BT28" s="245" t="str">
        <f>IF(BS28&lt;=ESCALA!$I$7,"NI",IF(BS28&lt;=ESCALA!$I$8,"EP",IF(BS28&lt;=ESCALA!$I$9,"C",IF(BS28&lt;=ESCALA!$I$10,"R","E"))))</f>
        <v>NI</v>
      </c>
      <c r="BU28" s="121">
        <f>J28*'CAL5'!$AZ$4+R28*'CAL5'!$AZ$5+Z28*'CAL5'!$AZ$6+AH28*'CAL5'!$AZ$7+AP28*'CAL5'!$AZ$8+AX28*'CAL5'!$AZ$9+BF28*'CAL5'!$AZ$10</f>
        <v>0</v>
      </c>
      <c r="BV28" s="245" t="str">
        <f>IF(BU28&lt;=ESCALA!$I$7,"NI",IF(BU28&lt;=ESCALA!$I$8,"EP",IF(BU28&lt;=ESCALA!$I$9,"C",IF(BU28&lt;=ESCALA!$I$10,"R","E"))))</f>
        <v>NI</v>
      </c>
    </row>
    <row r="29" spans="1:74" ht="23.1" customHeight="1">
      <c r="A29" s="12">
        <v>20</v>
      </c>
      <c r="B29" s="112" t="s">
        <v>56</v>
      </c>
      <c r="C29" s="16">
        <f>'C.C'!C29</f>
        <v>0</v>
      </c>
      <c r="D29" s="15">
        <f>'C.C'!D29</f>
        <v>0</v>
      </c>
      <c r="E29" s="16">
        <f>'C.C'!E29</f>
        <v>0</v>
      </c>
      <c r="F29" s="16">
        <f>'C.C'!F29</f>
        <v>0</v>
      </c>
      <c r="G29" s="16">
        <f>'C.C'!G29</f>
        <v>0</v>
      </c>
      <c r="H29" s="16">
        <f>'C.C'!H29</f>
        <v>0</v>
      </c>
      <c r="I29" s="16">
        <f>'C.C'!I29</f>
        <v>0</v>
      </c>
      <c r="J29" s="17">
        <f>'C.C'!J29</f>
        <v>0</v>
      </c>
      <c r="K29" s="23">
        <f>'C.C'!K29</f>
        <v>0</v>
      </c>
      <c r="L29" s="15">
        <f>'C.C'!L29</f>
        <v>0</v>
      </c>
      <c r="M29" s="16">
        <f>'C.C'!M29</f>
        <v>0</v>
      </c>
      <c r="N29" s="16">
        <f>'C.C'!N29</f>
        <v>0</v>
      </c>
      <c r="O29" s="16">
        <f>'C.C'!O29</f>
        <v>0</v>
      </c>
      <c r="P29" s="16">
        <f>'C.C'!P29</f>
        <v>0</v>
      </c>
      <c r="Q29" s="16">
        <f>'C.C'!Q29</f>
        <v>0</v>
      </c>
      <c r="R29" s="17">
        <f>'C.C'!R29</f>
        <v>0</v>
      </c>
      <c r="S29" s="23">
        <f>'C.C'!S29</f>
        <v>0</v>
      </c>
      <c r="T29" s="15">
        <f>'C.C'!T29</f>
        <v>0</v>
      </c>
      <c r="U29" s="16">
        <f>'C.C'!U29</f>
        <v>0</v>
      </c>
      <c r="V29" s="16">
        <f>'C.C'!V29</f>
        <v>0</v>
      </c>
      <c r="W29" s="16">
        <f>'C.C'!W29</f>
        <v>0</v>
      </c>
      <c r="X29" s="16">
        <f>'C.C'!X29</f>
        <v>0</v>
      </c>
      <c r="Y29" s="16">
        <f>'C.C'!Y29</f>
        <v>0</v>
      </c>
      <c r="Z29" s="17">
        <f>'C.C'!Z29</f>
        <v>0</v>
      </c>
      <c r="AA29" s="23">
        <f>'C.C'!AA29</f>
        <v>0</v>
      </c>
      <c r="AB29" s="15">
        <f>'C.C'!AB29</f>
        <v>0</v>
      </c>
      <c r="AC29" s="16">
        <f>'C.C'!AC29</f>
        <v>0</v>
      </c>
      <c r="AD29" s="16">
        <f>'C.C'!AD29</f>
        <v>0</v>
      </c>
      <c r="AE29" s="16">
        <f>'C.C'!AE29</f>
        <v>0</v>
      </c>
      <c r="AF29" s="16">
        <f>'C.C'!AF29</f>
        <v>0</v>
      </c>
      <c r="AG29" s="16">
        <f>'C.C'!AG29</f>
        <v>0</v>
      </c>
      <c r="AH29" s="17">
        <f>'C.C'!AH29</f>
        <v>0</v>
      </c>
      <c r="AI29" s="23">
        <f>'C.C'!AI29</f>
        <v>0</v>
      </c>
      <c r="AJ29" s="15">
        <f>'C.C'!AJ29</f>
        <v>0</v>
      </c>
      <c r="AK29" s="16">
        <f>'C.C'!AK29</f>
        <v>0</v>
      </c>
      <c r="AL29" s="16">
        <f>'C.C'!AL29</f>
        <v>0</v>
      </c>
      <c r="AM29" s="16">
        <f>'C.C'!AM29</f>
        <v>0</v>
      </c>
      <c r="AN29" s="16">
        <f>'C.C'!AN29</f>
        <v>0</v>
      </c>
      <c r="AO29" s="16">
        <f>'C.C'!AO29</f>
        <v>0</v>
      </c>
      <c r="AP29" s="17">
        <f>'C.C'!AP29</f>
        <v>0</v>
      </c>
      <c r="AQ29" s="23">
        <f>'C.C'!AQ29</f>
        <v>0</v>
      </c>
      <c r="AR29" s="15">
        <f>'C.C'!AR29</f>
        <v>0</v>
      </c>
      <c r="AS29" s="16">
        <f>'C.C'!AS29</f>
        <v>0</v>
      </c>
      <c r="AT29" s="16">
        <f>'C.C'!AT29</f>
        <v>0</v>
      </c>
      <c r="AU29" s="16">
        <f>'C.C'!AU29</f>
        <v>0</v>
      </c>
      <c r="AV29" s="16">
        <f>'C.C'!AV29</f>
        <v>0</v>
      </c>
      <c r="AW29" s="16">
        <f>'C.C'!AW29</f>
        <v>0</v>
      </c>
      <c r="AX29" s="17">
        <f>'C.C'!AX29</f>
        <v>0</v>
      </c>
      <c r="AY29" s="41">
        <f>'C.C'!AY29</f>
        <v>0</v>
      </c>
      <c r="AZ29" s="42">
        <f>'C.C'!AZ29</f>
        <v>0</v>
      </c>
      <c r="BA29" s="46">
        <f>'C.C'!BA29</f>
        <v>0</v>
      </c>
      <c r="BB29" s="46">
        <f>'C.C'!BB29</f>
        <v>0</v>
      </c>
      <c r="BC29" s="46">
        <f>'C.C'!BC29</f>
        <v>0</v>
      </c>
      <c r="BD29" s="46">
        <f>'C.C'!BD29</f>
        <v>0</v>
      </c>
      <c r="BE29" s="46">
        <f>'C.C'!BE29</f>
        <v>0</v>
      </c>
      <c r="BF29" s="46">
        <f>'C.C'!BF29</f>
        <v>0</v>
      </c>
      <c r="BG29" s="124">
        <f>C29*'CAL5'!$AS$4+K29*'CAL5'!$AS$5+S29*'CAL5'!$AS$6+'C.C(5)'!AA29*'CAL5'!$AS$7+'C.C(5)'!AI29*'CAL5'!$AS$8+'C.C(5)'!AQ29*'CAL5'!$AS$9+AY29*'CAL5'!$AS$10</f>
        <v>0</v>
      </c>
      <c r="BH29" s="245" t="str">
        <f>IF(BG29&lt;=ESCALA!$I$7,"NI",IF(BG29&lt;=ESCALA!$I$8,"EP",IF(BG29&lt;=ESCALA!$I$9,"C",IF(BG29&lt;=ESCALA!$I$10,"R","E"))))</f>
        <v>NI</v>
      </c>
      <c r="BI29" s="121">
        <f>D29*'CAL5'!$AT$4+L29*'CAL5'!$AT$5+T29*'CAL5'!$AT$6+'C.C(5)'!AB29*'CAL5'!$AT$7+'C.C(5)'!AJ29*'CAL5'!$AT$8+'C.C(5)'!AR29*'CAL5'!$AT$9+AZ29*'CAL5'!$AT$10</f>
        <v>0</v>
      </c>
      <c r="BJ29" s="245" t="str">
        <f>IF(BI29&lt;=ESCALA!$I$7,"NI",IF(BI29&lt;=ESCALA!$I$8,"EP",IF(BI29&lt;=ESCALA!$I$9,"C",IF(BI29&lt;=ESCALA!$I$10,"R","E"))))</f>
        <v>NI</v>
      </c>
      <c r="BK29" s="121">
        <f>E29*'CAL5'!$AU$4+M29*'CAL5'!$AU$5+U29*'CAL5'!$AU$6+'C.C(5)'!AC29*'CAL5'!$AU$7+'C.C(5)'!AK29*'CAL5'!$AU$8+'C.C(5)'!AS29*'CAL5'!$AU$9+BA29*'CAL5'!$AU$10</f>
        <v>0</v>
      </c>
      <c r="BL29" s="245" t="str">
        <f>IF(BK29&lt;=ESCALA!$I$7,"NI",IF(BK29&lt;=ESCALA!$I$8,"EP",IF(BK29&lt;=ESCALA!$I$9,"C",IF(BK29&lt;=ESCALA!$I$10,"R","E"))))</f>
        <v>NI</v>
      </c>
      <c r="BM29" s="121">
        <f>F29*'CAL5'!$AV$4+N29*'CAL5'!$AV$5+V29*'CAL5'!$AV$6+AD29*'CAL5'!$AV$7+AL29*'CAL5'!$AV$8+AT29*'CAL5'!$AV$9+BB29*'CAL5'!$AV$10</f>
        <v>0</v>
      </c>
      <c r="BN29" s="245" t="str">
        <f>IF(BM29&lt;=ESCALA!$I$7,"NI",IF(BM29&lt;=ESCALA!$I$8,"EP",IF(BM29&lt;=ESCALA!$I$9,"C",IF(BM29&lt;=ESCALA!$I$10,"R","E"))))</f>
        <v>NI</v>
      </c>
      <c r="BO29" s="121">
        <f>G29*'CAL5'!$AW$4+O29*'CAL5'!$AW$5+W29*'CAL5'!$AW$6+AE29*'CAL5'!$AW$7+AM29*'CAL5'!$AW$8+AU29*'CAL5'!$AW$9+BC29*'CAL5'!$AW$10</f>
        <v>0</v>
      </c>
      <c r="BP29" s="245" t="str">
        <f>IF(BO29&lt;=ESCALA!$I$7,"NI",IF(BO29&lt;=ESCALA!$I$8,"EP",IF(BO29&lt;=ESCALA!$I$9,"C",IF(BO29&lt;=ESCALA!$I$10,"R","E"))))</f>
        <v>NI</v>
      </c>
      <c r="BQ29" s="121">
        <f>H29*'CAL5'!$AX$4+P29*'CAL5'!$AX$5+X29*'CAL5'!$AX$6+AF29*'CAL5'!$AX$7+AN29*'CAL5'!$AX$8+AV29*'CAL5'!$AX$9+BD29*'CAL5'!$AX$10</f>
        <v>0</v>
      </c>
      <c r="BR29" s="121" t="str">
        <f>IF(BQ29&lt;=ESCALA!$I$7,"NI",IF(BQ29&lt;=ESCALA!$I$8,"EP",IF(BQ29&lt;=ESCALA!$I$9,"C",IF(BQ29&lt;=ESCALA!$I$10,"R","E"))))</f>
        <v>NI</v>
      </c>
      <c r="BS29" s="124">
        <f>I29*'CAL5'!$AY$4+Q29*'CAL5'!$AY$5+Y29*'CAL5'!$AY$6+AG29*'CAL5'!$AY$7+AO29*'CAL5'!$AY$8+AW29*'CAL5'!$AY$9+BE29*'CAL5'!$AY$10</f>
        <v>0</v>
      </c>
      <c r="BT29" s="245" t="str">
        <f>IF(BS29&lt;=ESCALA!$I$7,"NI",IF(BS29&lt;=ESCALA!$I$8,"EP",IF(BS29&lt;=ESCALA!$I$9,"C",IF(BS29&lt;=ESCALA!$I$10,"R","E"))))</f>
        <v>NI</v>
      </c>
      <c r="BU29" s="121">
        <f>J29*'CAL5'!$AZ$4+R29*'CAL5'!$AZ$5+Z29*'CAL5'!$AZ$6+AH29*'CAL5'!$AZ$7+AP29*'CAL5'!$AZ$8+AX29*'CAL5'!$AZ$9+BF29*'CAL5'!$AZ$10</f>
        <v>0</v>
      </c>
      <c r="BV29" s="245" t="str">
        <f>IF(BU29&lt;=ESCALA!$I$7,"NI",IF(BU29&lt;=ESCALA!$I$8,"EP",IF(BU29&lt;=ESCALA!$I$9,"C",IF(BU29&lt;=ESCALA!$I$10,"R","E"))))</f>
        <v>NI</v>
      </c>
    </row>
    <row r="30" spans="1:74" ht="23.1" customHeight="1">
      <c r="A30" s="18">
        <v>21</v>
      </c>
      <c r="B30" s="132" t="s">
        <v>57</v>
      </c>
      <c r="C30" s="25">
        <f>'C.C'!C30</f>
        <v>0</v>
      </c>
      <c r="D30" s="20">
        <f>'C.C'!D30</f>
        <v>0</v>
      </c>
      <c r="E30" s="25">
        <f>'C.C'!E30</f>
        <v>0</v>
      </c>
      <c r="F30" s="25">
        <f>'C.C'!F30</f>
        <v>0</v>
      </c>
      <c r="G30" s="25">
        <f>'C.C'!G30</f>
        <v>0</v>
      </c>
      <c r="H30" s="25">
        <f>'C.C'!H30</f>
        <v>0</v>
      </c>
      <c r="I30" s="25">
        <f>'C.C'!I30</f>
        <v>0</v>
      </c>
      <c r="J30" s="26">
        <f>'C.C'!J30</f>
        <v>0</v>
      </c>
      <c r="K30" s="24">
        <f>'C.C'!K30</f>
        <v>0</v>
      </c>
      <c r="L30" s="20">
        <f>'C.C'!L30</f>
        <v>0</v>
      </c>
      <c r="M30" s="25">
        <f>'C.C'!M30</f>
        <v>0</v>
      </c>
      <c r="N30" s="25">
        <f>'C.C'!N30</f>
        <v>0</v>
      </c>
      <c r="O30" s="25">
        <f>'C.C'!O30</f>
        <v>0</v>
      </c>
      <c r="P30" s="25">
        <f>'C.C'!P30</f>
        <v>0</v>
      </c>
      <c r="Q30" s="25">
        <f>'C.C'!Q30</f>
        <v>0</v>
      </c>
      <c r="R30" s="26">
        <f>'C.C'!R30</f>
        <v>0</v>
      </c>
      <c r="S30" s="24">
        <f>'C.C'!S30</f>
        <v>0</v>
      </c>
      <c r="T30" s="20">
        <f>'C.C'!T30</f>
        <v>0</v>
      </c>
      <c r="U30" s="25">
        <f>'C.C'!U30</f>
        <v>0</v>
      </c>
      <c r="V30" s="25">
        <f>'C.C'!V30</f>
        <v>0</v>
      </c>
      <c r="W30" s="25">
        <f>'C.C'!W30</f>
        <v>0</v>
      </c>
      <c r="X30" s="25">
        <f>'C.C'!X30</f>
        <v>0</v>
      </c>
      <c r="Y30" s="25">
        <f>'C.C'!Y30</f>
        <v>0</v>
      </c>
      <c r="Z30" s="26">
        <f>'C.C'!Z30</f>
        <v>0</v>
      </c>
      <c r="AA30" s="24">
        <f>'C.C'!AA30</f>
        <v>0</v>
      </c>
      <c r="AB30" s="20">
        <f>'C.C'!AB30</f>
        <v>0</v>
      </c>
      <c r="AC30" s="25">
        <f>'C.C'!AC30</f>
        <v>0</v>
      </c>
      <c r="AD30" s="25">
        <f>'C.C'!AD30</f>
        <v>0</v>
      </c>
      <c r="AE30" s="25">
        <f>'C.C'!AE30</f>
        <v>0</v>
      </c>
      <c r="AF30" s="25">
        <f>'C.C'!AF30</f>
        <v>0</v>
      </c>
      <c r="AG30" s="25">
        <f>'C.C'!AG30</f>
        <v>0</v>
      </c>
      <c r="AH30" s="26">
        <f>'C.C'!AH30</f>
        <v>0</v>
      </c>
      <c r="AI30" s="24">
        <f>'C.C'!AI30</f>
        <v>0</v>
      </c>
      <c r="AJ30" s="20">
        <f>'C.C'!AJ30</f>
        <v>0</v>
      </c>
      <c r="AK30" s="25">
        <f>'C.C'!AK30</f>
        <v>0</v>
      </c>
      <c r="AL30" s="25">
        <f>'C.C'!AL30</f>
        <v>0</v>
      </c>
      <c r="AM30" s="25">
        <f>'C.C'!AM30</f>
        <v>0</v>
      </c>
      <c r="AN30" s="25">
        <f>'C.C'!AN30</f>
        <v>0</v>
      </c>
      <c r="AO30" s="25">
        <f>'C.C'!AO30</f>
        <v>0</v>
      </c>
      <c r="AP30" s="26">
        <f>'C.C'!AP30</f>
        <v>0</v>
      </c>
      <c r="AQ30" s="24">
        <f>'C.C'!AQ30</f>
        <v>0</v>
      </c>
      <c r="AR30" s="20">
        <f>'C.C'!AR30</f>
        <v>0</v>
      </c>
      <c r="AS30" s="25">
        <f>'C.C'!AS30</f>
        <v>0</v>
      </c>
      <c r="AT30" s="25">
        <f>'C.C'!AT30</f>
        <v>0</v>
      </c>
      <c r="AU30" s="25">
        <f>'C.C'!AU30</f>
        <v>0</v>
      </c>
      <c r="AV30" s="25">
        <f>'C.C'!AV30</f>
        <v>0</v>
      </c>
      <c r="AW30" s="25">
        <f>'C.C'!AW30</f>
        <v>0</v>
      </c>
      <c r="AX30" s="26">
        <f>'C.C'!AX30</f>
        <v>0</v>
      </c>
      <c r="AY30" s="44">
        <f>'C.C'!AY30</f>
        <v>0</v>
      </c>
      <c r="AZ30" s="45">
        <f>'C.C'!AZ30</f>
        <v>0</v>
      </c>
      <c r="BA30" s="40">
        <f>'C.C'!BA30</f>
        <v>0</v>
      </c>
      <c r="BB30" s="40">
        <f>'C.C'!BB30</f>
        <v>0</v>
      </c>
      <c r="BC30" s="40">
        <f>'C.C'!BC30</f>
        <v>0</v>
      </c>
      <c r="BD30" s="40">
        <f>'C.C'!BD30</f>
        <v>0</v>
      </c>
      <c r="BE30" s="40">
        <f>'C.C'!BE30</f>
        <v>0</v>
      </c>
      <c r="BF30" s="40">
        <f>'C.C'!BF30</f>
        <v>0</v>
      </c>
      <c r="BG30" s="124">
        <f>C30*'CAL5'!$AS$4+K30*'CAL5'!$AS$5+S30*'CAL5'!$AS$6+'C.C(5)'!AA30*'CAL5'!$AS$7+'C.C(5)'!AI30*'CAL5'!$AS$8+'C.C(5)'!AQ30*'CAL5'!$AS$9+AY30*'CAL5'!$AS$10</f>
        <v>0</v>
      </c>
      <c r="BH30" s="245" t="str">
        <f>IF(BG30&lt;=ESCALA!$I$7,"NI",IF(BG30&lt;=ESCALA!$I$8,"EP",IF(BG30&lt;=ESCALA!$I$9,"C",IF(BG30&lt;=ESCALA!$I$10,"R","E"))))</f>
        <v>NI</v>
      </c>
      <c r="BI30" s="121">
        <f>D30*'CAL5'!$AT$4+L30*'CAL5'!$AT$5+T30*'CAL5'!$AT$6+'C.C(5)'!AB30*'CAL5'!$AT$7+'C.C(5)'!AJ30*'CAL5'!$AT$8+'C.C(5)'!AR30*'CAL5'!$AT$9+AZ30*'CAL5'!$AT$10</f>
        <v>0</v>
      </c>
      <c r="BJ30" s="245" t="str">
        <f>IF(BI30&lt;=ESCALA!$I$7,"NI",IF(BI30&lt;=ESCALA!$I$8,"EP",IF(BI30&lt;=ESCALA!$I$9,"C",IF(BI30&lt;=ESCALA!$I$10,"R","E"))))</f>
        <v>NI</v>
      </c>
      <c r="BK30" s="121">
        <f>E30*'CAL5'!$AU$4+M30*'CAL5'!$AU$5+U30*'CAL5'!$AU$6+'C.C(5)'!AC30*'CAL5'!$AU$7+'C.C(5)'!AK30*'CAL5'!$AU$8+'C.C(5)'!AS30*'CAL5'!$AU$9+BA30*'CAL5'!$AU$10</f>
        <v>0</v>
      </c>
      <c r="BL30" s="245" t="str">
        <f>IF(BK30&lt;=ESCALA!$I$7,"NI",IF(BK30&lt;=ESCALA!$I$8,"EP",IF(BK30&lt;=ESCALA!$I$9,"C",IF(BK30&lt;=ESCALA!$I$10,"R","E"))))</f>
        <v>NI</v>
      </c>
      <c r="BM30" s="121">
        <f>F30*'CAL5'!$AV$4+N30*'CAL5'!$AV$5+V30*'CAL5'!$AV$6+AD30*'CAL5'!$AV$7+AL30*'CAL5'!$AV$8+AT30*'CAL5'!$AV$9+BB30*'CAL5'!$AV$10</f>
        <v>0</v>
      </c>
      <c r="BN30" s="245" t="str">
        <f>IF(BM30&lt;=ESCALA!$I$7,"NI",IF(BM30&lt;=ESCALA!$I$8,"EP",IF(BM30&lt;=ESCALA!$I$9,"C",IF(BM30&lt;=ESCALA!$I$10,"R","E"))))</f>
        <v>NI</v>
      </c>
      <c r="BO30" s="121">
        <f>G30*'CAL5'!$AW$4+O30*'CAL5'!$AW$5+W30*'CAL5'!$AW$6+AE30*'CAL5'!$AW$7+AM30*'CAL5'!$AW$8+AU30*'CAL5'!$AW$9+BC30*'CAL5'!$AW$10</f>
        <v>0</v>
      </c>
      <c r="BP30" s="245" t="str">
        <f>IF(BO30&lt;=ESCALA!$I$7,"NI",IF(BO30&lt;=ESCALA!$I$8,"EP",IF(BO30&lt;=ESCALA!$I$9,"C",IF(BO30&lt;=ESCALA!$I$10,"R","E"))))</f>
        <v>NI</v>
      </c>
      <c r="BQ30" s="121">
        <f>H30*'CAL5'!$AX$4+P30*'CAL5'!$AX$5+X30*'CAL5'!$AX$6+AF30*'CAL5'!$AX$7+AN30*'CAL5'!$AX$8+AV30*'CAL5'!$AX$9+BD30*'CAL5'!$AX$10</f>
        <v>0</v>
      </c>
      <c r="BR30" s="121" t="str">
        <f>IF(BQ30&lt;=ESCALA!$I$7,"NI",IF(BQ30&lt;=ESCALA!$I$8,"EP",IF(BQ30&lt;=ESCALA!$I$9,"C",IF(BQ30&lt;=ESCALA!$I$10,"R","E"))))</f>
        <v>NI</v>
      </c>
      <c r="BS30" s="124">
        <f>I30*'CAL5'!$AY$4+Q30*'CAL5'!$AY$5+Y30*'CAL5'!$AY$6+AG30*'CAL5'!$AY$7+AO30*'CAL5'!$AY$8+AW30*'CAL5'!$AY$9+BE30*'CAL5'!$AY$10</f>
        <v>0</v>
      </c>
      <c r="BT30" s="245" t="str">
        <f>IF(BS30&lt;=ESCALA!$I$7,"NI",IF(BS30&lt;=ESCALA!$I$8,"EP",IF(BS30&lt;=ESCALA!$I$9,"C",IF(BS30&lt;=ESCALA!$I$10,"R","E"))))</f>
        <v>NI</v>
      </c>
      <c r="BU30" s="121">
        <f>J30*'CAL5'!$AZ$4+R30*'CAL5'!$AZ$5+Z30*'CAL5'!$AZ$6+AH30*'CAL5'!$AZ$7+AP30*'CAL5'!$AZ$8+AX30*'CAL5'!$AZ$9+BF30*'CAL5'!$AZ$10</f>
        <v>0</v>
      </c>
      <c r="BV30" s="245" t="str">
        <f>IF(BU30&lt;=ESCALA!$I$7,"NI",IF(BU30&lt;=ESCALA!$I$8,"EP",IF(BU30&lt;=ESCALA!$I$9,"C",IF(BU30&lt;=ESCALA!$I$10,"R","E"))))</f>
        <v>NI</v>
      </c>
    </row>
    <row r="31" spans="1:74" ht="23.1" customHeight="1">
      <c r="A31" s="12">
        <v>22</v>
      </c>
      <c r="B31" s="112" t="s">
        <v>58</v>
      </c>
      <c r="C31" s="16">
        <f>'C.C'!C31</f>
        <v>0</v>
      </c>
      <c r="D31" s="15">
        <f>'C.C'!D31</f>
        <v>0</v>
      </c>
      <c r="E31" s="16">
        <f>'C.C'!E31</f>
        <v>0</v>
      </c>
      <c r="F31" s="16">
        <f>'C.C'!F31</f>
        <v>0</v>
      </c>
      <c r="G31" s="16">
        <f>'C.C'!G31</f>
        <v>0</v>
      </c>
      <c r="H31" s="16">
        <f>'C.C'!H31</f>
        <v>0</v>
      </c>
      <c r="I31" s="16">
        <f>'C.C'!I31</f>
        <v>0</v>
      </c>
      <c r="J31" s="17">
        <f>'C.C'!J31</f>
        <v>0</v>
      </c>
      <c r="K31" s="23">
        <f>'C.C'!K31</f>
        <v>0</v>
      </c>
      <c r="L31" s="15">
        <f>'C.C'!L31</f>
        <v>0</v>
      </c>
      <c r="M31" s="16">
        <f>'C.C'!M31</f>
        <v>0</v>
      </c>
      <c r="N31" s="16">
        <f>'C.C'!N31</f>
        <v>0</v>
      </c>
      <c r="O31" s="16">
        <f>'C.C'!O31</f>
        <v>0</v>
      </c>
      <c r="P31" s="16">
        <f>'C.C'!P31</f>
        <v>0</v>
      </c>
      <c r="Q31" s="16">
        <f>'C.C'!Q31</f>
        <v>0</v>
      </c>
      <c r="R31" s="17">
        <f>'C.C'!R31</f>
        <v>0</v>
      </c>
      <c r="S31" s="23">
        <f>'C.C'!S31</f>
        <v>0</v>
      </c>
      <c r="T31" s="15">
        <f>'C.C'!T31</f>
        <v>0</v>
      </c>
      <c r="U31" s="16">
        <f>'C.C'!U31</f>
        <v>0</v>
      </c>
      <c r="V31" s="16">
        <f>'C.C'!V31</f>
        <v>0</v>
      </c>
      <c r="W31" s="16">
        <f>'C.C'!W31</f>
        <v>0</v>
      </c>
      <c r="X31" s="16">
        <f>'C.C'!X31</f>
        <v>0</v>
      </c>
      <c r="Y31" s="16">
        <f>'C.C'!Y31</f>
        <v>0</v>
      </c>
      <c r="Z31" s="17">
        <f>'C.C'!Z31</f>
        <v>0</v>
      </c>
      <c r="AA31" s="23">
        <f>'C.C'!AA31</f>
        <v>0</v>
      </c>
      <c r="AB31" s="15">
        <f>'C.C'!AB31</f>
        <v>0</v>
      </c>
      <c r="AC31" s="16">
        <f>'C.C'!AC31</f>
        <v>0</v>
      </c>
      <c r="AD31" s="16">
        <f>'C.C'!AD31</f>
        <v>0</v>
      </c>
      <c r="AE31" s="16">
        <f>'C.C'!AE31</f>
        <v>0</v>
      </c>
      <c r="AF31" s="16">
        <f>'C.C'!AF31</f>
        <v>0</v>
      </c>
      <c r="AG31" s="16">
        <f>'C.C'!AG31</f>
        <v>0</v>
      </c>
      <c r="AH31" s="17">
        <f>'C.C'!AH31</f>
        <v>0</v>
      </c>
      <c r="AI31" s="23">
        <f>'C.C'!AI31</f>
        <v>0</v>
      </c>
      <c r="AJ31" s="15">
        <f>'C.C'!AJ31</f>
        <v>0</v>
      </c>
      <c r="AK31" s="16">
        <f>'C.C'!AK31</f>
        <v>0</v>
      </c>
      <c r="AL31" s="16">
        <f>'C.C'!AL31</f>
        <v>0</v>
      </c>
      <c r="AM31" s="16">
        <f>'C.C'!AM31</f>
        <v>0</v>
      </c>
      <c r="AN31" s="16">
        <f>'C.C'!AN31</f>
        <v>0</v>
      </c>
      <c r="AO31" s="16">
        <f>'C.C'!AO31</f>
        <v>0</v>
      </c>
      <c r="AP31" s="17">
        <f>'C.C'!AP31</f>
        <v>0</v>
      </c>
      <c r="AQ31" s="23">
        <f>'C.C'!AQ31</f>
        <v>0</v>
      </c>
      <c r="AR31" s="15">
        <f>'C.C'!AR31</f>
        <v>0</v>
      </c>
      <c r="AS31" s="16">
        <f>'C.C'!AS31</f>
        <v>0</v>
      </c>
      <c r="AT31" s="16">
        <f>'C.C'!AT31</f>
        <v>0</v>
      </c>
      <c r="AU31" s="16">
        <f>'C.C'!AU31</f>
        <v>0</v>
      </c>
      <c r="AV31" s="16">
        <f>'C.C'!AV31</f>
        <v>0</v>
      </c>
      <c r="AW31" s="16">
        <f>'C.C'!AW31</f>
        <v>0</v>
      </c>
      <c r="AX31" s="17">
        <f>'C.C'!AX31</f>
        <v>0</v>
      </c>
      <c r="AY31" s="41">
        <f>'C.C'!AY31</f>
        <v>0</v>
      </c>
      <c r="AZ31" s="42">
        <f>'C.C'!AZ31</f>
        <v>0</v>
      </c>
      <c r="BA31" s="46">
        <f>'C.C'!BA31</f>
        <v>0</v>
      </c>
      <c r="BB31" s="46">
        <f>'C.C'!BB31</f>
        <v>0</v>
      </c>
      <c r="BC31" s="46">
        <f>'C.C'!BC31</f>
        <v>0</v>
      </c>
      <c r="BD31" s="46">
        <f>'C.C'!BD31</f>
        <v>0</v>
      </c>
      <c r="BE31" s="46">
        <f>'C.C'!BE31</f>
        <v>0</v>
      </c>
      <c r="BF31" s="46">
        <f>'C.C'!BF31</f>
        <v>0</v>
      </c>
      <c r="BG31" s="124">
        <f>C31*'CAL5'!$AS$4+K31*'CAL5'!$AS$5+S31*'CAL5'!$AS$6+'C.C(5)'!AA31*'CAL5'!$AS$7+'C.C(5)'!AI31*'CAL5'!$AS$8+'C.C(5)'!AQ31*'CAL5'!$AS$9+AY31*'CAL5'!$AS$10</f>
        <v>0</v>
      </c>
      <c r="BH31" s="245" t="str">
        <f>IF(BG31&lt;=ESCALA!$I$7,"NI",IF(BG31&lt;=ESCALA!$I$8,"EP",IF(BG31&lt;=ESCALA!$I$9,"C",IF(BG31&lt;=ESCALA!$I$10,"R","E"))))</f>
        <v>NI</v>
      </c>
      <c r="BI31" s="121">
        <f>D31*'CAL5'!$AT$4+L31*'CAL5'!$AT$5+T31*'CAL5'!$AT$6+'C.C(5)'!AB31*'CAL5'!$AT$7+'C.C(5)'!AJ31*'CAL5'!$AT$8+'C.C(5)'!AR31*'CAL5'!$AT$9+AZ31*'CAL5'!$AT$10</f>
        <v>0</v>
      </c>
      <c r="BJ31" s="245" t="str">
        <f>IF(BI31&lt;=ESCALA!$I$7,"NI",IF(BI31&lt;=ESCALA!$I$8,"EP",IF(BI31&lt;=ESCALA!$I$9,"C",IF(BI31&lt;=ESCALA!$I$10,"R","E"))))</f>
        <v>NI</v>
      </c>
      <c r="BK31" s="121">
        <f>E31*'CAL5'!$AU$4+M31*'CAL5'!$AU$5+U31*'CAL5'!$AU$6+'C.C(5)'!AC31*'CAL5'!$AU$7+'C.C(5)'!AK31*'CAL5'!$AU$8+'C.C(5)'!AS31*'CAL5'!$AU$9+BA31*'CAL5'!$AU$10</f>
        <v>0</v>
      </c>
      <c r="BL31" s="245" t="str">
        <f>IF(BK31&lt;=ESCALA!$I$7,"NI",IF(BK31&lt;=ESCALA!$I$8,"EP",IF(BK31&lt;=ESCALA!$I$9,"C",IF(BK31&lt;=ESCALA!$I$10,"R","E"))))</f>
        <v>NI</v>
      </c>
      <c r="BM31" s="121">
        <f>F31*'CAL5'!$AV$4+N31*'CAL5'!$AV$5+V31*'CAL5'!$AV$6+AD31*'CAL5'!$AV$7+AL31*'CAL5'!$AV$8+AT31*'CAL5'!$AV$9+BB31*'CAL5'!$AV$10</f>
        <v>0</v>
      </c>
      <c r="BN31" s="245" t="str">
        <f>IF(BM31&lt;=ESCALA!$I$7,"NI",IF(BM31&lt;=ESCALA!$I$8,"EP",IF(BM31&lt;=ESCALA!$I$9,"C",IF(BM31&lt;=ESCALA!$I$10,"R","E"))))</f>
        <v>NI</v>
      </c>
      <c r="BO31" s="121">
        <f>G31*'CAL5'!$AW$4+O31*'CAL5'!$AW$5+W31*'CAL5'!$AW$6+AE31*'CAL5'!$AW$7+AM31*'CAL5'!$AW$8+AU31*'CAL5'!$AW$9+BC31*'CAL5'!$AW$10</f>
        <v>0</v>
      </c>
      <c r="BP31" s="245" t="str">
        <f>IF(BO31&lt;=ESCALA!$I$7,"NI",IF(BO31&lt;=ESCALA!$I$8,"EP",IF(BO31&lt;=ESCALA!$I$9,"C",IF(BO31&lt;=ESCALA!$I$10,"R","E"))))</f>
        <v>NI</v>
      </c>
      <c r="BQ31" s="121">
        <f>H31*'CAL5'!$AX$4+P31*'CAL5'!$AX$5+X31*'CAL5'!$AX$6+AF31*'CAL5'!$AX$7+AN31*'CAL5'!$AX$8+AV31*'CAL5'!$AX$9+BD31*'CAL5'!$AX$10</f>
        <v>0</v>
      </c>
      <c r="BR31" s="121" t="str">
        <f>IF(BQ31&lt;=ESCALA!$I$7,"NI",IF(BQ31&lt;=ESCALA!$I$8,"EP",IF(BQ31&lt;=ESCALA!$I$9,"C",IF(BQ31&lt;=ESCALA!$I$10,"R","E"))))</f>
        <v>NI</v>
      </c>
      <c r="BS31" s="124">
        <f>I31*'CAL5'!$AY$4+Q31*'CAL5'!$AY$5+Y31*'CAL5'!$AY$6+AG31*'CAL5'!$AY$7+AO31*'CAL5'!$AY$8+AW31*'CAL5'!$AY$9+BE31*'CAL5'!$AY$10</f>
        <v>0</v>
      </c>
      <c r="BT31" s="245" t="str">
        <f>IF(BS31&lt;=ESCALA!$I$7,"NI",IF(BS31&lt;=ESCALA!$I$8,"EP",IF(BS31&lt;=ESCALA!$I$9,"C",IF(BS31&lt;=ESCALA!$I$10,"R","E"))))</f>
        <v>NI</v>
      </c>
      <c r="BU31" s="121">
        <f>J31*'CAL5'!$AZ$4+R31*'CAL5'!$AZ$5+Z31*'CAL5'!$AZ$6+AH31*'CAL5'!$AZ$7+AP31*'CAL5'!$AZ$8+AX31*'CAL5'!$AZ$9+BF31*'CAL5'!$AZ$10</f>
        <v>0</v>
      </c>
      <c r="BV31" s="245" t="str">
        <f>IF(BU31&lt;=ESCALA!$I$7,"NI",IF(BU31&lt;=ESCALA!$I$8,"EP",IF(BU31&lt;=ESCALA!$I$9,"C",IF(BU31&lt;=ESCALA!$I$10,"R","E"))))</f>
        <v>NI</v>
      </c>
    </row>
    <row r="32" spans="1:74" ht="23.1" customHeight="1">
      <c r="A32" s="18">
        <v>23</v>
      </c>
      <c r="B32" s="132" t="s">
        <v>59</v>
      </c>
      <c r="C32" s="25">
        <f>'C.C'!C32</f>
        <v>0</v>
      </c>
      <c r="D32" s="20">
        <f>'C.C'!D32</f>
        <v>0</v>
      </c>
      <c r="E32" s="25">
        <f>'C.C'!E32</f>
        <v>0</v>
      </c>
      <c r="F32" s="25">
        <f>'C.C'!F32</f>
        <v>0</v>
      </c>
      <c r="G32" s="25">
        <f>'C.C'!G32</f>
        <v>0</v>
      </c>
      <c r="H32" s="25">
        <f>'C.C'!H32</f>
        <v>0</v>
      </c>
      <c r="I32" s="25">
        <f>'C.C'!I32</f>
        <v>0</v>
      </c>
      <c r="J32" s="26">
        <f>'C.C'!J32</f>
        <v>0</v>
      </c>
      <c r="K32" s="24">
        <f>'C.C'!K32</f>
        <v>0</v>
      </c>
      <c r="L32" s="20">
        <f>'C.C'!L32</f>
        <v>0</v>
      </c>
      <c r="M32" s="25">
        <f>'C.C'!M32</f>
        <v>0</v>
      </c>
      <c r="N32" s="25">
        <f>'C.C'!N32</f>
        <v>0</v>
      </c>
      <c r="O32" s="25">
        <f>'C.C'!O32</f>
        <v>0</v>
      </c>
      <c r="P32" s="25">
        <f>'C.C'!P32</f>
        <v>0</v>
      </c>
      <c r="Q32" s="25">
        <f>'C.C'!Q32</f>
        <v>0</v>
      </c>
      <c r="R32" s="26">
        <f>'C.C'!R32</f>
        <v>0</v>
      </c>
      <c r="S32" s="24">
        <f>'C.C'!S32</f>
        <v>0</v>
      </c>
      <c r="T32" s="20">
        <f>'C.C'!T32</f>
        <v>0</v>
      </c>
      <c r="U32" s="25">
        <f>'C.C'!U32</f>
        <v>0</v>
      </c>
      <c r="V32" s="25">
        <f>'C.C'!V32</f>
        <v>0</v>
      </c>
      <c r="W32" s="25">
        <f>'C.C'!W32</f>
        <v>0</v>
      </c>
      <c r="X32" s="25">
        <f>'C.C'!X32</f>
        <v>0</v>
      </c>
      <c r="Y32" s="25">
        <f>'C.C'!Y32</f>
        <v>0</v>
      </c>
      <c r="Z32" s="26">
        <f>'C.C'!Z32</f>
        <v>0</v>
      </c>
      <c r="AA32" s="24">
        <f>'C.C'!AA32</f>
        <v>0</v>
      </c>
      <c r="AB32" s="20">
        <f>'C.C'!AB32</f>
        <v>0</v>
      </c>
      <c r="AC32" s="25">
        <f>'C.C'!AC32</f>
        <v>0</v>
      </c>
      <c r="AD32" s="25">
        <f>'C.C'!AD32</f>
        <v>0</v>
      </c>
      <c r="AE32" s="25">
        <f>'C.C'!AE32</f>
        <v>0</v>
      </c>
      <c r="AF32" s="25">
        <f>'C.C'!AF32</f>
        <v>0</v>
      </c>
      <c r="AG32" s="25">
        <f>'C.C'!AG32</f>
        <v>0</v>
      </c>
      <c r="AH32" s="26">
        <f>'C.C'!AH32</f>
        <v>0</v>
      </c>
      <c r="AI32" s="24">
        <f>'C.C'!AI32</f>
        <v>0</v>
      </c>
      <c r="AJ32" s="20">
        <f>'C.C'!AJ32</f>
        <v>0</v>
      </c>
      <c r="AK32" s="25">
        <f>'C.C'!AK32</f>
        <v>0</v>
      </c>
      <c r="AL32" s="25">
        <f>'C.C'!AL32</f>
        <v>0</v>
      </c>
      <c r="AM32" s="25">
        <f>'C.C'!AM32</f>
        <v>0</v>
      </c>
      <c r="AN32" s="25">
        <f>'C.C'!AN32</f>
        <v>0</v>
      </c>
      <c r="AO32" s="25">
        <f>'C.C'!AO32</f>
        <v>0</v>
      </c>
      <c r="AP32" s="26">
        <f>'C.C'!AP32</f>
        <v>0</v>
      </c>
      <c r="AQ32" s="24">
        <f>'C.C'!AQ32</f>
        <v>0</v>
      </c>
      <c r="AR32" s="20">
        <f>'C.C'!AR32</f>
        <v>0</v>
      </c>
      <c r="AS32" s="25">
        <f>'C.C'!AS32</f>
        <v>0</v>
      </c>
      <c r="AT32" s="25">
        <f>'C.C'!AT32</f>
        <v>0</v>
      </c>
      <c r="AU32" s="25">
        <f>'C.C'!AU32</f>
        <v>0</v>
      </c>
      <c r="AV32" s="25">
        <f>'C.C'!AV32</f>
        <v>0</v>
      </c>
      <c r="AW32" s="25">
        <f>'C.C'!AW32</f>
        <v>0</v>
      </c>
      <c r="AX32" s="26">
        <f>'C.C'!AX32</f>
        <v>0</v>
      </c>
      <c r="AY32" s="44">
        <f>'C.C'!AY32</f>
        <v>0</v>
      </c>
      <c r="AZ32" s="45">
        <f>'C.C'!AZ32</f>
        <v>0</v>
      </c>
      <c r="BA32" s="40">
        <f>'C.C'!BA32</f>
        <v>0</v>
      </c>
      <c r="BB32" s="40">
        <f>'C.C'!BB32</f>
        <v>0</v>
      </c>
      <c r="BC32" s="40">
        <f>'C.C'!BC32</f>
        <v>0</v>
      </c>
      <c r="BD32" s="40">
        <f>'C.C'!BD32</f>
        <v>0</v>
      </c>
      <c r="BE32" s="40">
        <f>'C.C'!BE32</f>
        <v>0</v>
      </c>
      <c r="BF32" s="40">
        <f>'C.C'!BF32</f>
        <v>0</v>
      </c>
      <c r="BG32" s="124">
        <f>C32*'CAL5'!$AS$4+K32*'CAL5'!$AS$5+S32*'CAL5'!$AS$6+'C.C(5)'!AA32*'CAL5'!$AS$7+'C.C(5)'!AI32*'CAL5'!$AS$8+'C.C(5)'!AQ32*'CAL5'!$AS$9+AY32*'CAL5'!$AS$10</f>
        <v>0</v>
      </c>
      <c r="BH32" s="245" t="str">
        <f>IF(BG32&lt;=ESCALA!$I$7,"NI",IF(BG32&lt;=ESCALA!$I$8,"EP",IF(BG32&lt;=ESCALA!$I$9,"C",IF(BG32&lt;=ESCALA!$I$10,"R","E"))))</f>
        <v>NI</v>
      </c>
      <c r="BI32" s="121">
        <f>D32*'CAL5'!$AT$4+L32*'CAL5'!$AT$5+T32*'CAL5'!$AT$6+'C.C(5)'!AB32*'CAL5'!$AT$7+'C.C(5)'!AJ32*'CAL5'!$AT$8+'C.C(5)'!AR32*'CAL5'!$AT$9+AZ32*'CAL5'!$AT$10</f>
        <v>0</v>
      </c>
      <c r="BJ32" s="245" t="str">
        <f>IF(BI32&lt;=ESCALA!$I$7,"NI",IF(BI32&lt;=ESCALA!$I$8,"EP",IF(BI32&lt;=ESCALA!$I$9,"C",IF(BI32&lt;=ESCALA!$I$10,"R","E"))))</f>
        <v>NI</v>
      </c>
      <c r="BK32" s="121">
        <f>E32*'CAL5'!$AU$4+M32*'CAL5'!$AU$5+U32*'CAL5'!$AU$6+'C.C(5)'!AC32*'CAL5'!$AU$7+'C.C(5)'!AK32*'CAL5'!$AU$8+'C.C(5)'!AS32*'CAL5'!$AU$9+BA32*'CAL5'!$AU$10</f>
        <v>0</v>
      </c>
      <c r="BL32" s="245" t="str">
        <f>IF(BK32&lt;=ESCALA!$I$7,"NI",IF(BK32&lt;=ESCALA!$I$8,"EP",IF(BK32&lt;=ESCALA!$I$9,"C",IF(BK32&lt;=ESCALA!$I$10,"R","E"))))</f>
        <v>NI</v>
      </c>
      <c r="BM32" s="121">
        <f>F32*'CAL5'!$AV$4+N32*'CAL5'!$AV$5+V32*'CAL5'!$AV$6+AD32*'CAL5'!$AV$7+AL32*'CAL5'!$AV$8+AT32*'CAL5'!$AV$9+BB32*'CAL5'!$AV$10</f>
        <v>0</v>
      </c>
      <c r="BN32" s="245" t="str">
        <f>IF(BM32&lt;=ESCALA!$I$7,"NI",IF(BM32&lt;=ESCALA!$I$8,"EP",IF(BM32&lt;=ESCALA!$I$9,"C",IF(BM32&lt;=ESCALA!$I$10,"R","E"))))</f>
        <v>NI</v>
      </c>
      <c r="BO32" s="121">
        <f>G32*'CAL5'!$AW$4+O32*'CAL5'!$AW$5+W32*'CAL5'!$AW$6+AE32*'CAL5'!$AW$7+AM32*'CAL5'!$AW$8+AU32*'CAL5'!$AW$9+BC32*'CAL5'!$AW$10</f>
        <v>0</v>
      </c>
      <c r="BP32" s="245" t="str">
        <f>IF(BO32&lt;=ESCALA!$I$7,"NI",IF(BO32&lt;=ESCALA!$I$8,"EP",IF(BO32&lt;=ESCALA!$I$9,"C",IF(BO32&lt;=ESCALA!$I$10,"R","E"))))</f>
        <v>NI</v>
      </c>
      <c r="BQ32" s="121">
        <f>H32*'CAL5'!$AX$4+P32*'CAL5'!$AX$5+X32*'CAL5'!$AX$6+AF32*'CAL5'!$AX$7+AN32*'CAL5'!$AX$8+AV32*'CAL5'!$AX$9+BD32*'CAL5'!$AX$10</f>
        <v>0</v>
      </c>
      <c r="BR32" s="121" t="str">
        <f>IF(BQ32&lt;=ESCALA!$I$7,"NI",IF(BQ32&lt;=ESCALA!$I$8,"EP",IF(BQ32&lt;=ESCALA!$I$9,"C",IF(BQ32&lt;=ESCALA!$I$10,"R","E"))))</f>
        <v>NI</v>
      </c>
      <c r="BS32" s="124">
        <f>I32*'CAL5'!$AY$4+Q32*'CAL5'!$AY$5+Y32*'CAL5'!$AY$6+AG32*'CAL5'!$AY$7+AO32*'CAL5'!$AY$8+AW32*'CAL5'!$AY$9+BE32*'CAL5'!$AY$10</f>
        <v>0</v>
      </c>
      <c r="BT32" s="245" t="str">
        <f>IF(BS32&lt;=ESCALA!$I$7,"NI",IF(BS32&lt;=ESCALA!$I$8,"EP",IF(BS32&lt;=ESCALA!$I$9,"C",IF(BS32&lt;=ESCALA!$I$10,"R","E"))))</f>
        <v>NI</v>
      </c>
      <c r="BU32" s="121">
        <f>J32*'CAL5'!$AZ$4+R32*'CAL5'!$AZ$5+Z32*'CAL5'!$AZ$6+AH32*'CAL5'!$AZ$7+AP32*'CAL5'!$AZ$8+AX32*'CAL5'!$AZ$9+BF32*'CAL5'!$AZ$10</f>
        <v>0</v>
      </c>
      <c r="BV32" s="245" t="str">
        <f>IF(BU32&lt;=ESCALA!$I$7,"NI",IF(BU32&lt;=ESCALA!$I$8,"EP",IF(BU32&lt;=ESCALA!$I$9,"C",IF(BU32&lt;=ESCALA!$I$10,"R","E"))))</f>
        <v>NI</v>
      </c>
    </row>
    <row r="33" spans="1:74" ht="23.1" customHeight="1">
      <c r="A33" s="12">
        <v>24</v>
      </c>
      <c r="B33" s="112" t="s">
        <v>60</v>
      </c>
      <c r="C33" s="16">
        <f>'C.C'!C33</f>
        <v>0</v>
      </c>
      <c r="D33" s="15">
        <f>'C.C'!D33</f>
        <v>0</v>
      </c>
      <c r="E33" s="16">
        <f>'C.C'!E33</f>
        <v>0</v>
      </c>
      <c r="F33" s="16">
        <f>'C.C'!F33</f>
        <v>0</v>
      </c>
      <c r="G33" s="16">
        <f>'C.C'!G33</f>
        <v>0</v>
      </c>
      <c r="H33" s="16">
        <f>'C.C'!H33</f>
        <v>0</v>
      </c>
      <c r="I33" s="16">
        <f>'C.C'!I33</f>
        <v>0</v>
      </c>
      <c r="J33" s="17">
        <f>'C.C'!J33</f>
        <v>0</v>
      </c>
      <c r="K33" s="23">
        <f>'C.C'!K33</f>
        <v>0</v>
      </c>
      <c r="L33" s="15">
        <f>'C.C'!L33</f>
        <v>0</v>
      </c>
      <c r="M33" s="16">
        <f>'C.C'!M33</f>
        <v>0</v>
      </c>
      <c r="N33" s="16">
        <f>'C.C'!N33</f>
        <v>0</v>
      </c>
      <c r="O33" s="16">
        <f>'C.C'!O33</f>
        <v>0</v>
      </c>
      <c r="P33" s="16">
        <f>'C.C'!P33</f>
        <v>0</v>
      </c>
      <c r="Q33" s="16">
        <f>'C.C'!Q33</f>
        <v>0</v>
      </c>
      <c r="R33" s="17">
        <f>'C.C'!R33</f>
        <v>0</v>
      </c>
      <c r="S33" s="23">
        <f>'C.C'!S33</f>
        <v>0</v>
      </c>
      <c r="T33" s="15">
        <f>'C.C'!T33</f>
        <v>0</v>
      </c>
      <c r="U33" s="16">
        <f>'C.C'!U33</f>
        <v>0</v>
      </c>
      <c r="V33" s="16">
        <f>'C.C'!V33</f>
        <v>0</v>
      </c>
      <c r="W33" s="16">
        <f>'C.C'!W33</f>
        <v>0</v>
      </c>
      <c r="X33" s="16">
        <f>'C.C'!X33</f>
        <v>0</v>
      </c>
      <c r="Y33" s="16">
        <f>'C.C'!Y33</f>
        <v>0</v>
      </c>
      <c r="Z33" s="17">
        <f>'C.C'!Z33</f>
        <v>0</v>
      </c>
      <c r="AA33" s="23">
        <f>'C.C'!AA33</f>
        <v>0</v>
      </c>
      <c r="AB33" s="15">
        <f>'C.C'!AB33</f>
        <v>0</v>
      </c>
      <c r="AC33" s="16">
        <f>'C.C'!AC33</f>
        <v>0</v>
      </c>
      <c r="AD33" s="16">
        <f>'C.C'!AD33</f>
        <v>0</v>
      </c>
      <c r="AE33" s="16">
        <f>'C.C'!AE33</f>
        <v>0</v>
      </c>
      <c r="AF33" s="16">
        <f>'C.C'!AF33</f>
        <v>0</v>
      </c>
      <c r="AG33" s="16">
        <f>'C.C'!AG33</f>
        <v>0</v>
      </c>
      <c r="AH33" s="17">
        <f>'C.C'!AH33</f>
        <v>0</v>
      </c>
      <c r="AI33" s="23">
        <f>'C.C'!AI33</f>
        <v>0</v>
      </c>
      <c r="AJ33" s="15">
        <f>'C.C'!AJ33</f>
        <v>0</v>
      </c>
      <c r="AK33" s="16">
        <f>'C.C'!AK33</f>
        <v>0</v>
      </c>
      <c r="AL33" s="16">
        <f>'C.C'!AL33</f>
        <v>0</v>
      </c>
      <c r="AM33" s="16">
        <f>'C.C'!AM33</f>
        <v>0</v>
      </c>
      <c r="AN33" s="16">
        <f>'C.C'!AN33</f>
        <v>0</v>
      </c>
      <c r="AO33" s="16">
        <f>'C.C'!AO33</f>
        <v>0</v>
      </c>
      <c r="AP33" s="17">
        <f>'C.C'!AP33</f>
        <v>0</v>
      </c>
      <c r="AQ33" s="23">
        <f>'C.C'!AQ33</f>
        <v>0</v>
      </c>
      <c r="AR33" s="15">
        <f>'C.C'!AR33</f>
        <v>0</v>
      </c>
      <c r="AS33" s="16">
        <f>'C.C'!AS33</f>
        <v>0</v>
      </c>
      <c r="AT33" s="16">
        <f>'C.C'!AT33</f>
        <v>0</v>
      </c>
      <c r="AU33" s="16">
        <f>'C.C'!AU33</f>
        <v>0</v>
      </c>
      <c r="AV33" s="16">
        <f>'C.C'!AV33</f>
        <v>0</v>
      </c>
      <c r="AW33" s="16">
        <f>'C.C'!AW33</f>
        <v>0</v>
      </c>
      <c r="AX33" s="17">
        <f>'C.C'!AX33</f>
        <v>0</v>
      </c>
      <c r="AY33" s="41">
        <f>'C.C'!AY33</f>
        <v>0</v>
      </c>
      <c r="AZ33" s="42">
        <f>'C.C'!AZ33</f>
        <v>0</v>
      </c>
      <c r="BA33" s="46">
        <f>'C.C'!BA33</f>
        <v>0</v>
      </c>
      <c r="BB33" s="46">
        <f>'C.C'!BB33</f>
        <v>0</v>
      </c>
      <c r="BC33" s="46">
        <f>'C.C'!BC33</f>
        <v>0</v>
      </c>
      <c r="BD33" s="46">
        <f>'C.C'!BD33</f>
        <v>0</v>
      </c>
      <c r="BE33" s="46">
        <f>'C.C'!BE33</f>
        <v>0</v>
      </c>
      <c r="BF33" s="46">
        <f>'C.C'!BF33</f>
        <v>0</v>
      </c>
      <c r="BG33" s="124">
        <f>C33*'CAL5'!$AS$4+K33*'CAL5'!$AS$5+S33*'CAL5'!$AS$6+'C.C(5)'!AA33*'CAL5'!$AS$7+'C.C(5)'!AI33*'CAL5'!$AS$8+'C.C(5)'!AQ33*'CAL5'!$AS$9+AY33*'CAL5'!$AS$10</f>
        <v>0</v>
      </c>
      <c r="BH33" s="245" t="str">
        <f>IF(BG33&lt;=ESCALA!$I$7,"NI",IF(BG33&lt;=ESCALA!$I$8,"EP",IF(BG33&lt;=ESCALA!$I$9,"C",IF(BG33&lt;=ESCALA!$I$10,"R","E"))))</f>
        <v>NI</v>
      </c>
      <c r="BI33" s="121">
        <f>D33*'CAL5'!$AT$4+L33*'CAL5'!$AT$5+T33*'CAL5'!$AT$6+'C.C(5)'!AB33*'CAL5'!$AT$7+'C.C(5)'!AJ33*'CAL5'!$AT$8+'C.C(5)'!AR33*'CAL5'!$AT$9+AZ33*'CAL5'!$AT$10</f>
        <v>0</v>
      </c>
      <c r="BJ33" s="245" t="str">
        <f>IF(BI33&lt;=ESCALA!$I$7,"NI",IF(BI33&lt;=ESCALA!$I$8,"EP",IF(BI33&lt;=ESCALA!$I$9,"C",IF(BI33&lt;=ESCALA!$I$10,"R","E"))))</f>
        <v>NI</v>
      </c>
      <c r="BK33" s="121">
        <f>E33*'CAL5'!$AU$4+M33*'CAL5'!$AU$5+U33*'CAL5'!$AU$6+'C.C(5)'!AC33*'CAL5'!$AU$7+'C.C(5)'!AK33*'CAL5'!$AU$8+'C.C(5)'!AS33*'CAL5'!$AU$9+BA33*'CAL5'!$AU$10</f>
        <v>0</v>
      </c>
      <c r="BL33" s="245" t="str">
        <f>IF(BK33&lt;=ESCALA!$I$7,"NI",IF(BK33&lt;=ESCALA!$I$8,"EP",IF(BK33&lt;=ESCALA!$I$9,"C",IF(BK33&lt;=ESCALA!$I$10,"R","E"))))</f>
        <v>NI</v>
      </c>
      <c r="BM33" s="121">
        <f>F33*'CAL5'!$AV$4+N33*'CAL5'!$AV$5+V33*'CAL5'!$AV$6+AD33*'CAL5'!$AV$7+AL33*'CAL5'!$AV$8+AT33*'CAL5'!$AV$9+BB33*'CAL5'!$AV$10</f>
        <v>0</v>
      </c>
      <c r="BN33" s="245" t="str">
        <f>IF(BM33&lt;=ESCALA!$I$7,"NI",IF(BM33&lt;=ESCALA!$I$8,"EP",IF(BM33&lt;=ESCALA!$I$9,"C",IF(BM33&lt;=ESCALA!$I$10,"R","E"))))</f>
        <v>NI</v>
      </c>
      <c r="BO33" s="121">
        <f>G33*'CAL5'!$AW$4+O33*'CAL5'!$AW$5+W33*'CAL5'!$AW$6+AE33*'CAL5'!$AW$7+AM33*'CAL5'!$AW$8+AU33*'CAL5'!$AW$9+BC33*'CAL5'!$AW$10</f>
        <v>0</v>
      </c>
      <c r="BP33" s="245" t="str">
        <f>IF(BO33&lt;=ESCALA!$I$7,"NI",IF(BO33&lt;=ESCALA!$I$8,"EP",IF(BO33&lt;=ESCALA!$I$9,"C",IF(BO33&lt;=ESCALA!$I$10,"R","E"))))</f>
        <v>NI</v>
      </c>
      <c r="BQ33" s="121">
        <f>H33*'CAL5'!$AX$4+P33*'CAL5'!$AX$5+X33*'CAL5'!$AX$6+AF33*'CAL5'!$AX$7+AN33*'CAL5'!$AX$8+AV33*'CAL5'!$AX$9+BD33*'CAL5'!$AX$10</f>
        <v>0</v>
      </c>
      <c r="BR33" s="121" t="str">
        <f>IF(BQ33&lt;=ESCALA!$I$7,"NI",IF(BQ33&lt;=ESCALA!$I$8,"EP",IF(BQ33&lt;=ESCALA!$I$9,"C",IF(BQ33&lt;=ESCALA!$I$10,"R","E"))))</f>
        <v>NI</v>
      </c>
      <c r="BS33" s="124">
        <f>I33*'CAL5'!$AY$4+Q33*'CAL5'!$AY$5+Y33*'CAL5'!$AY$6+AG33*'CAL5'!$AY$7+AO33*'CAL5'!$AY$8+AW33*'CAL5'!$AY$9+BE33*'CAL5'!$AY$10</f>
        <v>0</v>
      </c>
      <c r="BT33" s="245" t="str">
        <f>IF(BS33&lt;=ESCALA!$I$7,"NI",IF(BS33&lt;=ESCALA!$I$8,"EP",IF(BS33&lt;=ESCALA!$I$9,"C",IF(BS33&lt;=ESCALA!$I$10,"R","E"))))</f>
        <v>NI</v>
      </c>
      <c r="BU33" s="121">
        <f>J33*'CAL5'!$AZ$4+R33*'CAL5'!$AZ$5+Z33*'CAL5'!$AZ$6+AH33*'CAL5'!$AZ$7+AP33*'CAL5'!$AZ$8+AX33*'CAL5'!$AZ$9+BF33*'CAL5'!$AZ$10</f>
        <v>0</v>
      </c>
      <c r="BV33" s="245" t="str">
        <f>IF(BU33&lt;=ESCALA!$I$7,"NI",IF(BU33&lt;=ESCALA!$I$8,"EP",IF(BU33&lt;=ESCALA!$I$9,"C",IF(BU33&lt;=ESCALA!$I$10,"R","E"))))</f>
        <v>NI</v>
      </c>
    </row>
    <row r="34" spans="1:74" ht="23.1" customHeight="1">
      <c r="A34" s="18">
        <v>25</v>
      </c>
      <c r="B34" s="132" t="s">
        <v>61</v>
      </c>
      <c r="C34" s="25">
        <f>'C.C'!C34</f>
        <v>0</v>
      </c>
      <c r="D34" s="20">
        <f>'C.C'!D34</f>
        <v>0</v>
      </c>
      <c r="E34" s="25">
        <f>'C.C'!E34</f>
        <v>0</v>
      </c>
      <c r="F34" s="25">
        <f>'C.C'!F34</f>
        <v>0</v>
      </c>
      <c r="G34" s="25">
        <f>'C.C'!G34</f>
        <v>0</v>
      </c>
      <c r="H34" s="25">
        <f>'C.C'!H34</f>
        <v>0</v>
      </c>
      <c r="I34" s="25">
        <f>'C.C'!I34</f>
        <v>0</v>
      </c>
      <c r="J34" s="26">
        <f>'C.C'!J34</f>
        <v>0</v>
      </c>
      <c r="K34" s="24">
        <f>'C.C'!K34</f>
        <v>0</v>
      </c>
      <c r="L34" s="20">
        <f>'C.C'!L34</f>
        <v>0</v>
      </c>
      <c r="M34" s="25">
        <f>'C.C'!M34</f>
        <v>0</v>
      </c>
      <c r="N34" s="25">
        <f>'C.C'!N34</f>
        <v>0</v>
      </c>
      <c r="O34" s="25">
        <f>'C.C'!O34</f>
        <v>0</v>
      </c>
      <c r="P34" s="25">
        <f>'C.C'!P34</f>
        <v>0</v>
      </c>
      <c r="Q34" s="25">
        <f>'C.C'!Q34</f>
        <v>0</v>
      </c>
      <c r="R34" s="26">
        <f>'C.C'!R34</f>
        <v>0</v>
      </c>
      <c r="S34" s="24">
        <f>'C.C'!S34</f>
        <v>0</v>
      </c>
      <c r="T34" s="20">
        <f>'C.C'!T34</f>
        <v>0</v>
      </c>
      <c r="U34" s="25">
        <f>'C.C'!U34</f>
        <v>0</v>
      </c>
      <c r="V34" s="25">
        <f>'C.C'!V34</f>
        <v>0</v>
      </c>
      <c r="W34" s="25">
        <f>'C.C'!W34</f>
        <v>0</v>
      </c>
      <c r="X34" s="25">
        <f>'C.C'!X34</f>
        <v>0</v>
      </c>
      <c r="Y34" s="25">
        <f>'C.C'!Y34</f>
        <v>0</v>
      </c>
      <c r="Z34" s="26">
        <f>'C.C'!Z34</f>
        <v>0</v>
      </c>
      <c r="AA34" s="24">
        <f>'C.C'!AA34</f>
        <v>0</v>
      </c>
      <c r="AB34" s="20">
        <f>'C.C'!AB34</f>
        <v>0</v>
      </c>
      <c r="AC34" s="25">
        <f>'C.C'!AC34</f>
        <v>0</v>
      </c>
      <c r="AD34" s="25">
        <f>'C.C'!AD34</f>
        <v>0</v>
      </c>
      <c r="AE34" s="25">
        <f>'C.C'!AE34</f>
        <v>0</v>
      </c>
      <c r="AF34" s="25">
        <f>'C.C'!AF34</f>
        <v>0</v>
      </c>
      <c r="AG34" s="25">
        <f>'C.C'!AG34</f>
        <v>0</v>
      </c>
      <c r="AH34" s="26">
        <f>'C.C'!AH34</f>
        <v>0</v>
      </c>
      <c r="AI34" s="24">
        <f>'C.C'!AI34</f>
        <v>0</v>
      </c>
      <c r="AJ34" s="20">
        <f>'C.C'!AJ34</f>
        <v>0</v>
      </c>
      <c r="AK34" s="25">
        <f>'C.C'!AK34</f>
        <v>0</v>
      </c>
      <c r="AL34" s="25">
        <f>'C.C'!AL34</f>
        <v>0</v>
      </c>
      <c r="AM34" s="25">
        <f>'C.C'!AM34</f>
        <v>0</v>
      </c>
      <c r="AN34" s="25">
        <f>'C.C'!AN34</f>
        <v>0</v>
      </c>
      <c r="AO34" s="25">
        <f>'C.C'!AO34</f>
        <v>0</v>
      </c>
      <c r="AP34" s="26">
        <f>'C.C'!AP34</f>
        <v>0</v>
      </c>
      <c r="AQ34" s="24">
        <f>'C.C'!AQ34</f>
        <v>0</v>
      </c>
      <c r="AR34" s="20">
        <f>'C.C'!AR34</f>
        <v>0</v>
      </c>
      <c r="AS34" s="25">
        <f>'C.C'!AS34</f>
        <v>0</v>
      </c>
      <c r="AT34" s="25">
        <f>'C.C'!AT34</f>
        <v>0</v>
      </c>
      <c r="AU34" s="25">
        <f>'C.C'!AU34</f>
        <v>0</v>
      </c>
      <c r="AV34" s="25">
        <f>'C.C'!AV34</f>
        <v>0</v>
      </c>
      <c r="AW34" s="25">
        <f>'C.C'!AW34</f>
        <v>0</v>
      </c>
      <c r="AX34" s="26">
        <f>'C.C'!AX34</f>
        <v>0</v>
      </c>
      <c r="AY34" s="44">
        <f>'C.C'!AY34</f>
        <v>0</v>
      </c>
      <c r="AZ34" s="45">
        <f>'C.C'!AZ34</f>
        <v>0</v>
      </c>
      <c r="BA34" s="40">
        <f>'C.C'!BA34</f>
        <v>0</v>
      </c>
      <c r="BB34" s="40">
        <f>'C.C'!BB34</f>
        <v>0</v>
      </c>
      <c r="BC34" s="40">
        <f>'C.C'!BC34</f>
        <v>0</v>
      </c>
      <c r="BD34" s="40">
        <f>'C.C'!BD34</f>
        <v>0</v>
      </c>
      <c r="BE34" s="40">
        <f>'C.C'!BE34</f>
        <v>0</v>
      </c>
      <c r="BF34" s="40">
        <f>'C.C'!BF34</f>
        <v>0</v>
      </c>
      <c r="BG34" s="124">
        <f>C34*'CAL5'!$AS$4+K34*'CAL5'!$AS$5+S34*'CAL5'!$AS$6+'C.C(5)'!AA34*'CAL5'!$AS$7+'C.C(5)'!AI34*'CAL5'!$AS$8+'C.C(5)'!AQ34*'CAL5'!$AS$9+AY34*'CAL5'!$AS$10</f>
        <v>0</v>
      </c>
      <c r="BH34" s="245" t="str">
        <f>IF(BG34&lt;=ESCALA!$I$7,"NI",IF(BG34&lt;=ESCALA!$I$8,"EP",IF(BG34&lt;=ESCALA!$I$9,"C",IF(BG34&lt;=ESCALA!$I$10,"R","E"))))</f>
        <v>NI</v>
      </c>
      <c r="BI34" s="121">
        <f>D34*'CAL5'!$AT$4+L34*'CAL5'!$AT$5+T34*'CAL5'!$AT$6+'C.C(5)'!AB34*'CAL5'!$AT$7+'C.C(5)'!AJ34*'CAL5'!$AT$8+'C.C(5)'!AR34*'CAL5'!$AT$9+AZ34*'CAL5'!$AT$10</f>
        <v>0</v>
      </c>
      <c r="BJ34" s="245" t="str">
        <f>IF(BI34&lt;=ESCALA!$I$7,"NI",IF(BI34&lt;=ESCALA!$I$8,"EP",IF(BI34&lt;=ESCALA!$I$9,"C",IF(BI34&lt;=ESCALA!$I$10,"R","E"))))</f>
        <v>NI</v>
      </c>
      <c r="BK34" s="121">
        <f>E34*'CAL5'!$AU$4+M34*'CAL5'!$AU$5+U34*'CAL5'!$AU$6+'C.C(5)'!AC34*'CAL5'!$AU$7+'C.C(5)'!AK34*'CAL5'!$AU$8+'C.C(5)'!AS34*'CAL5'!$AU$9+BA34*'CAL5'!$AU$10</f>
        <v>0</v>
      </c>
      <c r="BL34" s="245" t="str">
        <f>IF(BK34&lt;=ESCALA!$I$7,"NI",IF(BK34&lt;=ESCALA!$I$8,"EP",IF(BK34&lt;=ESCALA!$I$9,"C",IF(BK34&lt;=ESCALA!$I$10,"R","E"))))</f>
        <v>NI</v>
      </c>
      <c r="BM34" s="121">
        <f>F34*'CAL5'!$AV$4+N34*'CAL5'!$AV$5+V34*'CAL5'!$AV$6+AD34*'CAL5'!$AV$7+AL34*'CAL5'!$AV$8+AT34*'CAL5'!$AV$9+BB34*'CAL5'!$AV$10</f>
        <v>0</v>
      </c>
      <c r="BN34" s="245" t="str">
        <f>IF(BM34&lt;=ESCALA!$I$7,"NI",IF(BM34&lt;=ESCALA!$I$8,"EP",IF(BM34&lt;=ESCALA!$I$9,"C",IF(BM34&lt;=ESCALA!$I$10,"R","E"))))</f>
        <v>NI</v>
      </c>
      <c r="BO34" s="121">
        <f>G34*'CAL5'!$AW$4+O34*'CAL5'!$AW$5+W34*'CAL5'!$AW$6+AE34*'CAL5'!$AW$7+AM34*'CAL5'!$AW$8+AU34*'CAL5'!$AW$9+BC34*'CAL5'!$AW$10</f>
        <v>0</v>
      </c>
      <c r="BP34" s="245" t="str">
        <f>IF(BO34&lt;=ESCALA!$I$7,"NI",IF(BO34&lt;=ESCALA!$I$8,"EP",IF(BO34&lt;=ESCALA!$I$9,"C",IF(BO34&lt;=ESCALA!$I$10,"R","E"))))</f>
        <v>NI</v>
      </c>
      <c r="BQ34" s="121">
        <f>H34*'CAL5'!$AX$4+P34*'CAL5'!$AX$5+X34*'CAL5'!$AX$6+AF34*'CAL5'!$AX$7+AN34*'CAL5'!$AX$8+AV34*'CAL5'!$AX$9+BD34*'CAL5'!$AX$10</f>
        <v>0</v>
      </c>
      <c r="BR34" s="121" t="str">
        <f>IF(BQ34&lt;=ESCALA!$I$7,"NI",IF(BQ34&lt;=ESCALA!$I$8,"EP",IF(BQ34&lt;=ESCALA!$I$9,"C",IF(BQ34&lt;=ESCALA!$I$10,"R","E"))))</f>
        <v>NI</v>
      </c>
      <c r="BS34" s="124">
        <f>I34*'CAL5'!$AY$4+Q34*'CAL5'!$AY$5+Y34*'CAL5'!$AY$6+AG34*'CAL5'!$AY$7+AO34*'CAL5'!$AY$8+AW34*'CAL5'!$AY$9+BE34*'CAL5'!$AY$10</f>
        <v>0</v>
      </c>
      <c r="BT34" s="245" t="str">
        <f>IF(BS34&lt;=ESCALA!$I$7,"NI",IF(BS34&lt;=ESCALA!$I$8,"EP",IF(BS34&lt;=ESCALA!$I$9,"C",IF(BS34&lt;=ESCALA!$I$10,"R","E"))))</f>
        <v>NI</v>
      </c>
      <c r="BU34" s="121">
        <f>J34*'CAL5'!$AZ$4+R34*'CAL5'!$AZ$5+Z34*'CAL5'!$AZ$6+AH34*'CAL5'!$AZ$7+AP34*'CAL5'!$AZ$8+AX34*'CAL5'!$AZ$9+BF34*'CAL5'!$AZ$10</f>
        <v>0</v>
      </c>
      <c r="BV34" s="245" t="str">
        <f>IF(BU34&lt;=ESCALA!$I$7,"NI",IF(BU34&lt;=ESCALA!$I$8,"EP",IF(BU34&lt;=ESCALA!$I$9,"C",IF(BU34&lt;=ESCALA!$I$10,"R","E"))))</f>
        <v>NI</v>
      </c>
    </row>
    <row r="35" spans="1:74" ht="23.1" customHeight="1">
      <c r="A35" s="12">
        <v>26</v>
      </c>
      <c r="B35" s="112" t="s">
        <v>62</v>
      </c>
      <c r="C35" s="16">
        <f>'C.C'!C35</f>
        <v>0</v>
      </c>
      <c r="D35" s="15">
        <f>'C.C'!D35</f>
        <v>0</v>
      </c>
      <c r="E35" s="16">
        <f>'C.C'!E35</f>
        <v>0</v>
      </c>
      <c r="F35" s="16">
        <f>'C.C'!F35</f>
        <v>0</v>
      </c>
      <c r="G35" s="16">
        <f>'C.C'!G35</f>
        <v>0</v>
      </c>
      <c r="H35" s="16">
        <f>'C.C'!H35</f>
        <v>0</v>
      </c>
      <c r="I35" s="16">
        <f>'C.C'!I35</f>
        <v>0</v>
      </c>
      <c r="J35" s="17">
        <f>'C.C'!J35</f>
        <v>0</v>
      </c>
      <c r="K35" s="23">
        <f>'C.C'!K35</f>
        <v>0</v>
      </c>
      <c r="L35" s="15">
        <f>'C.C'!L35</f>
        <v>0</v>
      </c>
      <c r="M35" s="16">
        <f>'C.C'!M35</f>
        <v>0</v>
      </c>
      <c r="N35" s="16">
        <f>'C.C'!N35</f>
        <v>0</v>
      </c>
      <c r="O35" s="16">
        <f>'C.C'!O35</f>
        <v>0</v>
      </c>
      <c r="P35" s="16">
        <f>'C.C'!P35</f>
        <v>0</v>
      </c>
      <c r="Q35" s="16">
        <f>'C.C'!Q35</f>
        <v>0</v>
      </c>
      <c r="R35" s="17">
        <f>'C.C'!R35</f>
        <v>0</v>
      </c>
      <c r="S35" s="23">
        <f>'C.C'!S35</f>
        <v>0</v>
      </c>
      <c r="T35" s="15">
        <f>'C.C'!T35</f>
        <v>0</v>
      </c>
      <c r="U35" s="16">
        <f>'C.C'!U35</f>
        <v>0</v>
      </c>
      <c r="V35" s="16">
        <f>'C.C'!V35</f>
        <v>0</v>
      </c>
      <c r="W35" s="16">
        <f>'C.C'!W35</f>
        <v>0</v>
      </c>
      <c r="X35" s="16">
        <f>'C.C'!X35</f>
        <v>0</v>
      </c>
      <c r="Y35" s="16">
        <f>'C.C'!Y35</f>
        <v>0</v>
      </c>
      <c r="Z35" s="17">
        <f>'C.C'!Z35</f>
        <v>0</v>
      </c>
      <c r="AA35" s="23">
        <f>'C.C'!AA35</f>
        <v>0</v>
      </c>
      <c r="AB35" s="15">
        <f>'C.C'!AB35</f>
        <v>0</v>
      </c>
      <c r="AC35" s="16">
        <f>'C.C'!AC35</f>
        <v>0</v>
      </c>
      <c r="AD35" s="16">
        <f>'C.C'!AD35</f>
        <v>0</v>
      </c>
      <c r="AE35" s="16">
        <f>'C.C'!AE35</f>
        <v>0</v>
      </c>
      <c r="AF35" s="16">
        <f>'C.C'!AF35</f>
        <v>0</v>
      </c>
      <c r="AG35" s="16">
        <f>'C.C'!AG35</f>
        <v>0</v>
      </c>
      <c r="AH35" s="17">
        <f>'C.C'!AH35</f>
        <v>0</v>
      </c>
      <c r="AI35" s="23">
        <f>'C.C'!AI35</f>
        <v>0</v>
      </c>
      <c r="AJ35" s="15">
        <f>'C.C'!AJ35</f>
        <v>0</v>
      </c>
      <c r="AK35" s="16">
        <f>'C.C'!AK35</f>
        <v>0</v>
      </c>
      <c r="AL35" s="16">
        <f>'C.C'!AL35</f>
        <v>0</v>
      </c>
      <c r="AM35" s="16">
        <f>'C.C'!AM35</f>
        <v>0</v>
      </c>
      <c r="AN35" s="16">
        <f>'C.C'!AN35</f>
        <v>0</v>
      </c>
      <c r="AO35" s="16">
        <f>'C.C'!AO35</f>
        <v>0</v>
      </c>
      <c r="AP35" s="17">
        <f>'C.C'!AP35</f>
        <v>0</v>
      </c>
      <c r="AQ35" s="23">
        <f>'C.C'!AQ35</f>
        <v>0</v>
      </c>
      <c r="AR35" s="15">
        <f>'C.C'!AR35</f>
        <v>0</v>
      </c>
      <c r="AS35" s="16">
        <f>'C.C'!AS35</f>
        <v>0</v>
      </c>
      <c r="AT35" s="16">
        <f>'C.C'!AT35</f>
        <v>0</v>
      </c>
      <c r="AU35" s="16">
        <f>'C.C'!AU35</f>
        <v>0</v>
      </c>
      <c r="AV35" s="16">
        <f>'C.C'!AV35</f>
        <v>0</v>
      </c>
      <c r="AW35" s="16">
        <f>'C.C'!AW35</f>
        <v>0</v>
      </c>
      <c r="AX35" s="17">
        <f>'C.C'!AX35</f>
        <v>0</v>
      </c>
      <c r="AY35" s="41">
        <f>'C.C'!AY35</f>
        <v>0</v>
      </c>
      <c r="AZ35" s="42">
        <f>'C.C'!AZ35</f>
        <v>0</v>
      </c>
      <c r="BA35" s="46">
        <f>'C.C'!BA35</f>
        <v>0</v>
      </c>
      <c r="BB35" s="46">
        <f>'C.C'!BB35</f>
        <v>0</v>
      </c>
      <c r="BC35" s="46">
        <f>'C.C'!BC35</f>
        <v>0</v>
      </c>
      <c r="BD35" s="46">
        <f>'C.C'!BD35</f>
        <v>0</v>
      </c>
      <c r="BE35" s="46">
        <f>'C.C'!BE35</f>
        <v>0</v>
      </c>
      <c r="BF35" s="46">
        <f>'C.C'!BF35</f>
        <v>0</v>
      </c>
      <c r="BG35" s="124">
        <f>C35*'CAL5'!$AS$4+K35*'CAL5'!$AS$5+S35*'CAL5'!$AS$6+'C.C(5)'!AA35*'CAL5'!$AS$7+'C.C(5)'!AI35*'CAL5'!$AS$8+'C.C(5)'!AQ35*'CAL5'!$AS$9+AY35*'CAL5'!$AS$10</f>
        <v>0</v>
      </c>
      <c r="BH35" s="245" t="str">
        <f>IF(BG35&lt;=ESCALA!$I$7,"NI",IF(BG35&lt;=ESCALA!$I$8,"EP",IF(BG35&lt;=ESCALA!$I$9,"C",IF(BG35&lt;=ESCALA!$I$10,"R","E"))))</f>
        <v>NI</v>
      </c>
      <c r="BI35" s="121">
        <f>D35*'CAL5'!$AT$4+L35*'CAL5'!$AT$5+T35*'CAL5'!$AT$6+'C.C(5)'!AB35*'CAL5'!$AT$7+'C.C(5)'!AJ35*'CAL5'!$AT$8+'C.C(5)'!AR35*'CAL5'!$AT$9+AZ35*'CAL5'!$AT$10</f>
        <v>0</v>
      </c>
      <c r="BJ35" s="245" t="str">
        <f>IF(BI35&lt;=ESCALA!$I$7,"NI",IF(BI35&lt;=ESCALA!$I$8,"EP",IF(BI35&lt;=ESCALA!$I$9,"C",IF(BI35&lt;=ESCALA!$I$10,"R","E"))))</f>
        <v>NI</v>
      </c>
      <c r="BK35" s="121">
        <f>E35*'CAL5'!$AU$4+M35*'CAL5'!$AU$5+U35*'CAL5'!$AU$6+'C.C(5)'!AC35*'CAL5'!$AU$7+'C.C(5)'!AK35*'CAL5'!$AU$8+'C.C(5)'!AS35*'CAL5'!$AU$9+BA35*'CAL5'!$AU$10</f>
        <v>0</v>
      </c>
      <c r="BL35" s="245" t="str">
        <f>IF(BK35&lt;=ESCALA!$I$7,"NI",IF(BK35&lt;=ESCALA!$I$8,"EP",IF(BK35&lt;=ESCALA!$I$9,"C",IF(BK35&lt;=ESCALA!$I$10,"R","E"))))</f>
        <v>NI</v>
      </c>
      <c r="BM35" s="121">
        <f>F35*'CAL5'!$AV$4+N35*'CAL5'!$AV$5+V35*'CAL5'!$AV$6+AD35*'CAL5'!$AV$7+AL35*'CAL5'!$AV$8+AT35*'CAL5'!$AV$9+BB35*'CAL5'!$AV$10</f>
        <v>0</v>
      </c>
      <c r="BN35" s="245" t="str">
        <f>IF(BM35&lt;=ESCALA!$I$7,"NI",IF(BM35&lt;=ESCALA!$I$8,"EP",IF(BM35&lt;=ESCALA!$I$9,"C",IF(BM35&lt;=ESCALA!$I$10,"R","E"))))</f>
        <v>NI</v>
      </c>
      <c r="BO35" s="121">
        <f>G35*'CAL5'!$AW$4+O35*'CAL5'!$AW$5+W35*'CAL5'!$AW$6+AE35*'CAL5'!$AW$7+AM35*'CAL5'!$AW$8+AU35*'CAL5'!$AW$9+BC35*'CAL5'!$AW$10</f>
        <v>0</v>
      </c>
      <c r="BP35" s="245" t="str">
        <f>IF(BO35&lt;=ESCALA!$I$7,"NI",IF(BO35&lt;=ESCALA!$I$8,"EP",IF(BO35&lt;=ESCALA!$I$9,"C",IF(BO35&lt;=ESCALA!$I$10,"R","E"))))</f>
        <v>NI</v>
      </c>
      <c r="BQ35" s="121">
        <f>H35*'CAL5'!$AX$4+P35*'CAL5'!$AX$5+X35*'CAL5'!$AX$6+AF35*'CAL5'!$AX$7+AN35*'CAL5'!$AX$8+AV35*'CAL5'!$AX$9+BD35*'CAL5'!$AX$10</f>
        <v>0</v>
      </c>
      <c r="BR35" s="121" t="str">
        <f>IF(BQ35&lt;=ESCALA!$I$7,"NI",IF(BQ35&lt;=ESCALA!$I$8,"EP",IF(BQ35&lt;=ESCALA!$I$9,"C",IF(BQ35&lt;=ESCALA!$I$10,"R","E"))))</f>
        <v>NI</v>
      </c>
      <c r="BS35" s="124">
        <f>I35*'CAL5'!$AY$4+Q35*'CAL5'!$AY$5+Y35*'CAL5'!$AY$6+AG35*'CAL5'!$AY$7+AO35*'CAL5'!$AY$8+AW35*'CAL5'!$AY$9+BE35*'CAL5'!$AY$10</f>
        <v>0</v>
      </c>
      <c r="BT35" s="245" t="str">
        <f>IF(BS35&lt;=ESCALA!$I$7,"NI",IF(BS35&lt;=ESCALA!$I$8,"EP",IF(BS35&lt;=ESCALA!$I$9,"C",IF(BS35&lt;=ESCALA!$I$10,"R","E"))))</f>
        <v>NI</v>
      </c>
      <c r="BU35" s="121">
        <f>J35*'CAL5'!$AZ$4+R35*'CAL5'!$AZ$5+Z35*'CAL5'!$AZ$6+AH35*'CAL5'!$AZ$7+AP35*'CAL5'!$AZ$8+AX35*'CAL5'!$AZ$9+BF35*'CAL5'!$AZ$10</f>
        <v>0</v>
      </c>
      <c r="BV35" s="245" t="str">
        <f>IF(BU35&lt;=ESCALA!$I$7,"NI",IF(BU35&lt;=ESCALA!$I$8,"EP",IF(BU35&lt;=ESCALA!$I$9,"C",IF(BU35&lt;=ESCALA!$I$10,"R","E"))))</f>
        <v>NI</v>
      </c>
    </row>
    <row r="36" spans="1:74" ht="23.1" customHeight="1">
      <c r="A36" s="18">
        <v>27</v>
      </c>
      <c r="B36" s="132" t="s">
        <v>63</v>
      </c>
      <c r="C36" s="25">
        <f>'C.C'!C36</f>
        <v>0</v>
      </c>
      <c r="D36" s="20">
        <f>'C.C'!D36</f>
        <v>0</v>
      </c>
      <c r="E36" s="25">
        <f>'C.C'!E36</f>
        <v>0</v>
      </c>
      <c r="F36" s="25">
        <f>'C.C'!F36</f>
        <v>0</v>
      </c>
      <c r="G36" s="25">
        <f>'C.C'!G36</f>
        <v>0</v>
      </c>
      <c r="H36" s="25">
        <f>'C.C'!H36</f>
        <v>0</v>
      </c>
      <c r="I36" s="25">
        <f>'C.C'!I36</f>
        <v>0</v>
      </c>
      <c r="J36" s="26">
        <f>'C.C'!J36</f>
        <v>0</v>
      </c>
      <c r="K36" s="24">
        <f>'C.C'!K36</f>
        <v>0</v>
      </c>
      <c r="L36" s="20">
        <f>'C.C'!L36</f>
        <v>0</v>
      </c>
      <c r="M36" s="25">
        <f>'C.C'!M36</f>
        <v>0</v>
      </c>
      <c r="N36" s="25">
        <f>'C.C'!N36</f>
        <v>0</v>
      </c>
      <c r="O36" s="25">
        <f>'C.C'!O36</f>
        <v>0</v>
      </c>
      <c r="P36" s="25">
        <f>'C.C'!P36</f>
        <v>0</v>
      </c>
      <c r="Q36" s="25">
        <f>'C.C'!Q36</f>
        <v>0</v>
      </c>
      <c r="R36" s="26">
        <f>'C.C'!R36</f>
        <v>0</v>
      </c>
      <c r="S36" s="24">
        <f>'C.C'!S36</f>
        <v>0</v>
      </c>
      <c r="T36" s="20">
        <f>'C.C'!T36</f>
        <v>0</v>
      </c>
      <c r="U36" s="25">
        <f>'C.C'!U36</f>
        <v>0</v>
      </c>
      <c r="V36" s="25">
        <f>'C.C'!V36</f>
        <v>0</v>
      </c>
      <c r="W36" s="25">
        <f>'C.C'!W36</f>
        <v>0</v>
      </c>
      <c r="X36" s="25">
        <f>'C.C'!X36</f>
        <v>0</v>
      </c>
      <c r="Y36" s="25">
        <f>'C.C'!Y36</f>
        <v>0</v>
      </c>
      <c r="Z36" s="26">
        <f>'C.C'!Z36</f>
        <v>0</v>
      </c>
      <c r="AA36" s="24">
        <f>'C.C'!AA36</f>
        <v>0</v>
      </c>
      <c r="AB36" s="20">
        <f>'C.C'!AB36</f>
        <v>0</v>
      </c>
      <c r="AC36" s="25">
        <f>'C.C'!AC36</f>
        <v>0</v>
      </c>
      <c r="AD36" s="25">
        <f>'C.C'!AD36</f>
        <v>0</v>
      </c>
      <c r="AE36" s="25">
        <f>'C.C'!AE36</f>
        <v>0</v>
      </c>
      <c r="AF36" s="25">
        <f>'C.C'!AF36</f>
        <v>0</v>
      </c>
      <c r="AG36" s="25">
        <f>'C.C'!AG36</f>
        <v>0</v>
      </c>
      <c r="AH36" s="26">
        <f>'C.C'!AH36</f>
        <v>0</v>
      </c>
      <c r="AI36" s="24">
        <f>'C.C'!AI36</f>
        <v>0</v>
      </c>
      <c r="AJ36" s="20">
        <f>'C.C'!AJ36</f>
        <v>0</v>
      </c>
      <c r="AK36" s="25">
        <f>'C.C'!AK36</f>
        <v>0</v>
      </c>
      <c r="AL36" s="25">
        <f>'C.C'!AL36</f>
        <v>0</v>
      </c>
      <c r="AM36" s="25">
        <f>'C.C'!AM36</f>
        <v>0</v>
      </c>
      <c r="AN36" s="25">
        <f>'C.C'!AN36</f>
        <v>0</v>
      </c>
      <c r="AO36" s="25">
        <f>'C.C'!AO36</f>
        <v>0</v>
      </c>
      <c r="AP36" s="26">
        <f>'C.C'!AP36</f>
        <v>0</v>
      </c>
      <c r="AQ36" s="24">
        <f>'C.C'!AQ36</f>
        <v>0</v>
      </c>
      <c r="AR36" s="20">
        <f>'C.C'!AR36</f>
        <v>0</v>
      </c>
      <c r="AS36" s="25">
        <f>'C.C'!AS36</f>
        <v>0</v>
      </c>
      <c r="AT36" s="25">
        <f>'C.C'!AT36</f>
        <v>0</v>
      </c>
      <c r="AU36" s="25">
        <f>'C.C'!AU36</f>
        <v>0</v>
      </c>
      <c r="AV36" s="25">
        <f>'C.C'!AV36</f>
        <v>0</v>
      </c>
      <c r="AW36" s="25">
        <f>'C.C'!AW36</f>
        <v>0</v>
      </c>
      <c r="AX36" s="26">
        <f>'C.C'!AX36</f>
        <v>0</v>
      </c>
      <c r="AY36" s="44">
        <f>'C.C'!AY36</f>
        <v>0</v>
      </c>
      <c r="AZ36" s="45">
        <f>'C.C'!AZ36</f>
        <v>0</v>
      </c>
      <c r="BA36" s="40">
        <f>'C.C'!BA36</f>
        <v>0</v>
      </c>
      <c r="BB36" s="40">
        <f>'C.C'!BB36</f>
        <v>0</v>
      </c>
      <c r="BC36" s="40">
        <f>'C.C'!BC36</f>
        <v>0</v>
      </c>
      <c r="BD36" s="40">
        <f>'C.C'!BD36</f>
        <v>0</v>
      </c>
      <c r="BE36" s="40">
        <f>'C.C'!BE36</f>
        <v>0</v>
      </c>
      <c r="BF36" s="40">
        <f>'C.C'!BF36</f>
        <v>0</v>
      </c>
      <c r="BG36" s="124">
        <f>C36*'CAL5'!$AS$4+K36*'CAL5'!$AS$5+S36*'CAL5'!$AS$6+'C.C(5)'!AA36*'CAL5'!$AS$7+'C.C(5)'!AI36*'CAL5'!$AS$8+'C.C(5)'!AQ36*'CAL5'!$AS$9+AY36*'CAL5'!$AS$10</f>
        <v>0</v>
      </c>
      <c r="BH36" s="245" t="str">
        <f>IF(BG36&lt;=ESCALA!$I$7,"NI",IF(BG36&lt;=ESCALA!$I$8,"EP",IF(BG36&lt;=ESCALA!$I$9,"C",IF(BG36&lt;=ESCALA!$I$10,"R","E"))))</f>
        <v>NI</v>
      </c>
      <c r="BI36" s="121">
        <f>D36*'CAL5'!$AT$4+L36*'CAL5'!$AT$5+T36*'CAL5'!$AT$6+'C.C(5)'!AB36*'CAL5'!$AT$7+'C.C(5)'!AJ36*'CAL5'!$AT$8+'C.C(5)'!AR36*'CAL5'!$AT$9+AZ36*'CAL5'!$AT$10</f>
        <v>0</v>
      </c>
      <c r="BJ36" s="245" t="str">
        <f>IF(BI36&lt;=ESCALA!$I$7,"NI",IF(BI36&lt;=ESCALA!$I$8,"EP",IF(BI36&lt;=ESCALA!$I$9,"C",IF(BI36&lt;=ESCALA!$I$10,"R","E"))))</f>
        <v>NI</v>
      </c>
      <c r="BK36" s="121">
        <f>E36*'CAL5'!$AU$4+M36*'CAL5'!$AU$5+U36*'CAL5'!$AU$6+'C.C(5)'!AC36*'CAL5'!$AU$7+'C.C(5)'!AK36*'CAL5'!$AU$8+'C.C(5)'!AS36*'CAL5'!$AU$9+BA36*'CAL5'!$AU$10</f>
        <v>0</v>
      </c>
      <c r="BL36" s="245" t="str">
        <f>IF(BK36&lt;=ESCALA!$I$7,"NI",IF(BK36&lt;=ESCALA!$I$8,"EP",IF(BK36&lt;=ESCALA!$I$9,"C",IF(BK36&lt;=ESCALA!$I$10,"R","E"))))</f>
        <v>NI</v>
      </c>
      <c r="BM36" s="121">
        <f>F36*'CAL5'!$AV$4+N36*'CAL5'!$AV$5+V36*'CAL5'!$AV$6+AD36*'CAL5'!$AV$7+AL36*'CAL5'!$AV$8+AT36*'CAL5'!$AV$9+BB36*'CAL5'!$AV$10</f>
        <v>0</v>
      </c>
      <c r="BN36" s="245" t="str">
        <f>IF(BM36&lt;=ESCALA!$I$7,"NI",IF(BM36&lt;=ESCALA!$I$8,"EP",IF(BM36&lt;=ESCALA!$I$9,"C",IF(BM36&lt;=ESCALA!$I$10,"R","E"))))</f>
        <v>NI</v>
      </c>
      <c r="BO36" s="121">
        <f>G36*'CAL5'!$AW$4+O36*'CAL5'!$AW$5+W36*'CAL5'!$AW$6+AE36*'CAL5'!$AW$7+AM36*'CAL5'!$AW$8+AU36*'CAL5'!$AW$9+BC36*'CAL5'!$AW$10</f>
        <v>0</v>
      </c>
      <c r="BP36" s="245" t="str">
        <f>IF(BO36&lt;=ESCALA!$I$7,"NI",IF(BO36&lt;=ESCALA!$I$8,"EP",IF(BO36&lt;=ESCALA!$I$9,"C",IF(BO36&lt;=ESCALA!$I$10,"R","E"))))</f>
        <v>NI</v>
      </c>
      <c r="BQ36" s="121">
        <f>H36*'CAL5'!$AX$4+P36*'CAL5'!$AX$5+X36*'CAL5'!$AX$6+AF36*'CAL5'!$AX$7+AN36*'CAL5'!$AX$8+AV36*'CAL5'!$AX$9+BD36*'CAL5'!$AX$10</f>
        <v>0</v>
      </c>
      <c r="BR36" s="121" t="str">
        <f>IF(BQ36&lt;=ESCALA!$I$7,"NI",IF(BQ36&lt;=ESCALA!$I$8,"EP",IF(BQ36&lt;=ESCALA!$I$9,"C",IF(BQ36&lt;=ESCALA!$I$10,"R","E"))))</f>
        <v>NI</v>
      </c>
      <c r="BS36" s="124">
        <f>I36*'CAL5'!$AY$4+Q36*'CAL5'!$AY$5+Y36*'CAL5'!$AY$6+AG36*'CAL5'!$AY$7+AO36*'CAL5'!$AY$8+AW36*'CAL5'!$AY$9+BE36*'CAL5'!$AY$10</f>
        <v>0</v>
      </c>
      <c r="BT36" s="245" t="str">
        <f>IF(BS36&lt;=ESCALA!$I$7,"NI",IF(BS36&lt;=ESCALA!$I$8,"EP",IF(BS36&lt;=ESCALA!$I$9,"C",IF(BS36&lt;=ESCALA!$I$10,"R","E"))))</f>
        <v>NI</v>
      </c>
      <c r="BU36" s="121">
        <f>J36*'CAL5'!$AZ$4+R36*'CAL5'!$AZ$5+Z36*'CAL5'!$AZ$6+AH36*'CAL5'!$AZ$7+AP36*'CAL5'!$AZ$8+AX36*'CAL5'!$AZ$9+BF36*'CAL5'!$AZ$10</f>
        <v>0</v>
      </c>
      <c r="BV36" s="245" t="str">
        <f>IF(BU36&lt;=ESCALA!$I$7,"NI",IF(BU36&lt;=ESCALA!$I$8,"EP",IF(BU36&lt;=ESCALA!$I$9,"C",IF(BU36&lt;=ESCALA!$I$10,"R","E"))))</f>
        <v>NI</v>
      </c>
    </row>
    <row r="37" spans="1:74" ht="23.1" customHeight="1">
      <c r="A37" s="12">
        <v>28</v>
      </c>
      <c r="B37" s="112" t="s">
        <v>64</v>
      </c>
      <c r="C37" s="16">
        <f>'C.C'!C37</f>
        <v>0</v>
      </c>
      <c r="D37" s="15">
        <f>'C.C'!D37</f>
        <v>0</v>
      </c>
      <c r="E37" s="16">
        <f>'C.C'!E37</f>
        <v>0</v>
      </c>
      <c r="F37" s="16">
        <f>'C.C'!F37</f>
        <v>0</v>
      </c>
      <c r="G37" s="16">
        <f>'C.C'!G37</f>
        <v>0</v>
      </c>
      <c r="H37" s="16">
        <f>'C.C'!H37</f>
        <v>0</v>
      </c>
      <c r="I37" s="16">
        <f>'C.C'!I37</f>
        <v>0</v>
      </c>
      <c r="J37" s="17">
        <f>'C.C'!J37</f>
        <v>0</v>
      </c>
      <c r="K37" s="23">
        <f>'C.C'!K37</f>
        <v>0</v>
      </c>
      <c r="L37" s="15">
        <f>'C.C'!L37</f>
        <v>0</v>
      </c>
      <c r="M37" s="16">
        <f>'C.C'!M37</f>
        <v>0</v>
      </c>
      <c r="N37" s="16">
        <f>'C.C'!N37</f>
        <v>0</v>
      </c>
      <c r="O37" s="16">
        <f>'C.C'!O37</f>
        <v>0</v>
      </c>
      <c r="P37" s="16">
        <f>'C.C'!P37</f>
        <v>0</v>
      </c>
      <c r="Q37" s="16">
        <f>'C.C'!Q37</f>
        <v>0</v>
      </c>
      <c r="R37" s="17">
        <f>'C.C'!R37</f>
        <v>0</v>
      </c>
      <c r="S37" s="23">
        <f>'C.C'!S37</f>
        <v>0</v>
      </c>
      <c r="T37" s="15">
        <f>'C.C'!T37</f>
        <v>0</v>
      </c>
      <c r="U37" s="16">
        <f>'C.C'!U37</f>
        <v>0</v>
      </c>
      <c r="V37" s="16">
        <f>'C.C'!V37</f>
        <v>0</v>
      </c>
      <c r="W37" s="16">
        <f>'C.C'!W37</f>
        <v>0</v>
      </c>
      <c r="X37" s="16">
        <f>'C.C'!X37</f>
        <v>0</v>
      </c>
      <c r="Y37" s="16">
        <f>'C.C'!Y37</f>
        <v>0</v>
      </c>
      <c r="Z37" s="17">
        <f>'C.C'!Z37</f>
        <v>0</v>
      </c>
      <c r="AA37" s="23">
        <f>'C.C'!AA37</f>
        <v>0</v>
      </c>
      <c r="AB37" s="15">
        <f>'C.C'!AB37</f>
        <v>0</v>
      </c>
      <c r="AC37" s="16">
        <f>'C.C'!AC37</f>
        <v>0</v>
      </c>
      <c r="AD37" s="16">
        <f>'C.C'!AD37</f>
        <v>0</v>
      </c>
      <c r="AE37" s="16">
        <f>'C.C'!AE37</f>
        <v>0</v>
      </c>
      <c r="AF37" s="16">
        <f>'C.C'!AF37</f>
        <v>0</v>
      </c>
      <c r="AG37" s="16">
        <f>'C.C'!AG37</f>
        <v>0</v>
      </c>
      <c r="AH37" s="17">
        <f>'C.C'!AH37</f>
        <v>0</v>
      </c>
      <c r="AI37" s="23">
        <f>'C.C'!AI37</f>
        <v>0</v>
      </c>
      <c r="AJ37" s="15">
        <f>'C.C'!AJ37</f>
        <v>0</v>
      </c>
      <c r="AK37" s="16">
        <f>'C.C'!AK37</f>
        <v>0</v>
      </c>
      <c r="AL37" s="16">
        <f>'C.C'!AL37</f>
        <v>0</v>
      </c>
      <c r="AM37" s="16">
        <f>'C.C'!AM37</f>
        <v>0</v>
      </c>
      <c r="AN37" s="16">
        <f>'C.C'!AN37</f>
        <v>0</v>
      </c>
      <c r="AO37" s="16">
        <f>'C.C'!AO37</f>
        <v>0</v>
      </c>
      <c r="AP37" s="17">
        <f>'C.C'!AP37</f>
        <v>0</v>
      </c>
      <c r="AQ37" s="23">
        <f>'C.C'!AQ37</f>
        <v>0</v>
      </c>
      <c r="AR37" s="15">
        <f>'C.C'!AR37</f>
        <v>0</v>
      </c>
      <c r="AS37" s="16">
        <f>'C.C'!AS37</f>
        <v>0</v>
      </c>
      <c r="AT37" s="16">
        <f>'C.C'!AT37</f>
        <v>0</v>
      </c>
      <c r="AU37" s="16">
        <f>'C.C'!AU37</f>
        <v>0</v>
      </c>
      <c r="AV37" s="16">
        <f>'C.C'!AV37</f>
        <v>0</v>
      </c>
      <c r="AW37" s="16">
        <f>'C.C'!AW37</f>
        <v>0</v>
      </c>
      <c r="AX37" s="17">
        <f>'C.C'!AX37</f>
        <v>0</v>
      </c>
      <c r="AY37" s="41">
        <f>'C.C'!AY37</f>
        <v>0</v>
      </c>
      <c r="AZ37" s="42">
        <f>'C.C'!AZ37</f>
        <v>0</v>
      </c>
      <c r="BA37" s="46">
        <f>'C.C'!BA37</f>
        <v>0</v>
      </c>
      <c r="BB37" s="46">
        <f>'C.C'!BB37</f>
        <v>0</v>
      </c>
      <c r="BC37" s="46">
        <f>'C.C'!BC37</f>
        <v>0</v>
      </c>
      <c r="BD37" s="46">
        <f>'C.C'!BD37</f>
        <v>0</v>
      </c>
      <c r="BE37" s="46">
        <f>'C.C'!BE37</f>
        <v>0</v>
      </c>
      <c r="BF37" s="46">
        <f>'C.C'!BF37</f>
        <v>0</v>
      </c>
      <c r="BG37" s="124">
        <f>C37*'CAL5'!$AS$4+K37*'CAL5'!$AS$5+S37*'CAL5'!$AS$6+'C.C(5)'!AA37*'CAL5'!$AS$7+'C.C(5)'!AI37*'CAL5'!$AS$8+'C.C(5)'!AQ37*'CAL5'!$AS$9+AY37*'CAL5'!$AS$10</f>
        <v>0</v>
      </c>
      <c r="BH37" s="245" t="str">
        <f>IF(BG37&lt;=ESCALA!$I$7,"NI",IF(BG37&lt;=ESCALA!$I$8,"EP",IF(BG37&lt;=ESCALA!$I$9,"C",IF(BG37&lt;=ESCALA!$I$10,"R","E"))))</f>
        <v>NI</v>
      </c>
      <c r="BI37" s="121">
        <f>D37*'CAL5'!$AT$4+L37*'CAL5'!$AT$5+T37*'CAL5'!$AT$6+'C.C(5)'!AB37*'CAL5'!$AT$7+'C.C(5)'!AJ37*'CAL5'!$AT$8+'C.C(5)'!AR37*'CAL5'!$AT$9+AZ37*'CAL5'!$AT$10</f>
        <v>0</v>
      </c>
      <c r="BJ37" s="245" t="str">
        <f>IF(BI37&lt;=ESCALA!$I$7,"NI",IF(BI37&lt;=ESCALA!$I$8,"EP",IF(BI37&lt;=ESCALA!$I$9,"C",IF(BI37&lt;=ESCALA!$I$10,"R","E"))))</f>
        <v>NI</v>
      </c>
      <c r="BK37" s="121">
        <f>E37*'CAL5'!$AU$4+M37*'CAL5'!$AU$5+U37*'CAL5'!$AU$6+'C.C(5)'!AC37*'CAL5'!$AU$7+'C.C(5)'!AK37*'CAL5'!$AU$8+'C.C(5)'!AS37*'CAL5'!$AU$9+BA37*'CAL5'!$AU$10</f>
        <v>0</v>
      </c>
      <c r="BL37" s="245" t="str">
        <f>IF(BK37&lt;=ESCALA!$I$7,"NI",IF(BK37&lt;=ESCALA!$I$8,"EP",IF(BK37&lt;=ESCALA!$I$9,"C",IF(BK37&lt;=ESCALA!$I$10,"R","E"))))</f>
        <v>NI</v>
      </c>
      <c r="BM37" s="121">
        <f>F37*'CAL5'!$AV$4+N37*'CAL5'!$AV$5+V37*'CAL5'!$AV$6+AD37*'CAL5'!$AV$7+AL37*'CAL5'!$AV$8+AT37*'CAL5'!$AV$9+BB37*'CAL5'!$AV$10</f>
        <v>0</v>
      </c>
      <c r="BN37" s="245" t="str">
        <f>IF(BM37&lt;=ESCALA!$I$7,"NI",IF(BM37&lt;=ESCALA!$I$8,"EP",IF(BM37&lt;=ESCALA!$I$9,"C",IF(BM37&lt;=ESCALA!$I$10,"R","E"))))</f>
        <v>NI</v>
      </c>
      <c r="BO37" s="121">
        <f>G37*'CAL5'!$AW$4+O37*'CAL5'!$AW$5+W37*'CAL5'!$AW$6+AE37*'CAL5'!$AW$7+AM37*'CAL5'!$AW$8+AU37*'CAL5'!$AW$9+BC37*'CAL5'!$AW$10</f>
        <v>0</v>
      </c>
      <c r="BP37" s="245" t="str">
        <f>IF(BO37&lt;=ESCALA!$I$7,"NI",IF(BO37&lt;=ESCALA!$I$8,"EP",IF(BO37&lt;=ESCALA!$I$9,"C",IF(BO37&lt;=ESCALA!$I$10,"R","E"))))</f>
        <v>NI</v>
      </c>
      <c r="BQ37" s="121">
        <f>H37*'CAL5'!$AX$4+P37*'CAL5'!$AX$5+X37*'CAL5'!$AX$6+AF37*'CAL5'!$AX$7+AN37*'CAL5'!$AX$8+AV37*'CAL5'!$AX$9+BD37*'CAL5'!$AX$10</f>
        <v>0</v>
      </c>
      <c r="BR37" s="121" t="str">
        <f>IF(BQ37&lt;=ESCALA!$I$7,"NI",IF(BQ37&lt;=ESCALA!$I$8,"EP",IF(BQ37&lt;=ESCALA!$I$9,"C",IF(BQ37&lt;=ESCALA!$I$10,"R","E"))))</f>
        <v>NI</v>
      </c>
      <c r="BS37" s="124">
        <f>I37*'CAL5'!$AY$4+Q37*'CAL5'!$AY$5+Y37*'CAL5'!$AY$6+AG37*'CAL5'!$AY$7+AO37*'CAL5'!$AY$8+AW37*'CAL5'!$AY$9+BE37*'CAL5'!$AY$10</f>
        <v>0</v>
      </c>
      <c r="BT37" s="245" t="str">
        <f>IF(BS37&lt;=ESCALA!$I$7,"NI",IF(BS37&lt;=ESCALA!$I$8,"EP",IF(BS37&lt;=ESCALA!$I$9,"C",IF(BS37&lt;=ESCALA!$I$10,"R","E"))))</f>
        <v>NI</v>
      </c>
      <c r="BU37" s="121">
        <f>J37*'CAL5'!$AZ$4+R37*'CAL5'!$AZ$5+Z37*'CAL5'!$AZ$6+AH37*'CAL5'!$AZ$7+AP37*'CAL5'!$AZ$8+AX37*'CAL5'!$AZ$9+BF37*'CAL5'!$AZ$10</f>
        <v>0</v>
      </c>
      <c r="BV37" s="245" t="str">
        <f>IF(BU37&lt;=ESCALA!$I$7,"NI",IF(BU37&lt;=ESCALA!$I$8,"EP",IF(BU37&lt;=ESCALA!$I$9,"C",IF(BU37&lt;=ESCALA!$I$10,"R","E"))))</f>
        <v>NI</v>
      </c>
    </row>
    <row r="38" spans="1:74" ht="23.1" customHeight="1">
      <c r="A38" s="18">
        <v>29</v>
      </c>
      <c r="B38" s="132" t="s">
        <v>65</v>
      </c>
      <c r="C38" s="25">
        <f>'C.C'!C38</f>
        <v>0</v>
      </c>
      <c r="D38" s="20">
        <f>'C.C'!D38</f>
        <v>0</v>
      </c>
      <c r="E38" s="25">
        <f>'C.C'!E38</f>
        <v>0</v>
      </c>
      <c r="F38" s="25">
        <f>'C.C'!F38</f>
        <v>0</v>
      </c>
      <c r="G38" s="25">
        <f>'C.C'!G38</f>
        <v>0</v>
      </c>
      <c r="H38" s="25">
        <f>'C.C'!H38</f>
        <v>0</v>
      </c>
      <c r="I38" s="25">
        <f>'C.C'!I38</f>
        <v>0</v>
      </c>
      <c r="J38" s="26">
        <f>'C.C'!J38</f>
        <v>0</v>
      </c>
      <c r="K38" s="24">
        <f>'C.C'!K38</f>
        <v>0</v>
      </c>
      <c r="L38" s="20">
        <f>'C.C'!L38</f>
        <v>0</v>
      </c>
      <c r="M38" s="25">
        <f>'C.C'!M38</f>
        <v>0</v>
      </c>
      <c r="N38" s="25">
        <f>'C.C'!N38</f>
        <v>0</v>
      </c>
      <c r="O38" s="25">
        <f>'C.C'!O38</f>
        <v>0</v>
      </c>
      <c r="P38" s="25">
        <f>'C.C'!P38</f>
        <v>0</v>
      </c>
      <c r="Q38" s="25">
        <f>'C.C'!Q38</f>
        <v>0</v>
      </c>
      <c r="R38" s="26">
        <f>'C.C'!R38</f>
        <v>0</v>
      </c>
      <c r="S38" s="24">
        <f>'C.C'!S38</f>
        <v>0</v>
      </c>
      <c r="T38" s="20">
        <f>'C.C'!T38</f>
        <v>0</v>
      </c>
      <c r="U38" s="25">
        <f>'C.C'!U38</f>
        <v>0</v>
      </c>
      <c r="V38" s="25">
        <f>'C.C'!V38</f>
        <v>0</v>
      </c>
      <c r="W38" s="25">
        <f>'C.C'!W38</f>
        <v>0</v>
      </c>
      <c r="X38" s="25">
        <f>'C.C'!X38</f>
        <v>0</v>
      </c>
      <c r="Y38" s="25">
        <f>'C.C'!Y38</f>
        <v>0</v>
      </c>
      <c r="Z38" s="26">
        <f>'C.C'!Z38</f>
        <v>0</v>
      </c>
      <c r="AA38" s="24">
        <f>'C.C'!AA38</f>
        <v>0</v>
      </c>
      <c r="AB38" s="20">
        <f>'C.C'!AB38</f>
        <v>0</v>
      </c>
      <c r="AC38" s="25">
        <f>'C.C'!AC38</f>
        <v>0</v>
      </c>
      <c r="AD38" s="25">
        <f>'C.C'!AD38</f>
        <v>0</v>
      </c>
      <c r="AE38" s="25">
        <f>'C.C'!AE38</f>
        <v>0</v>
      </c>
      <c r="AF38" s="25">
        <f>'C.C'!AF38</f>
        <v>0</v>
      </c>
      <c r="AG38" s="25">
        <f>'C.C'!AG38</f>
        <v>0</v>
      </c>
      <c r="AH38" s="26">
        <f>'C.C'!AH38</f>
        <v>0</v>
      </c>
      <c r="AI38" s="24">
        <f>'C.C'!AI38</f>
        <v>0</v>
      </c>
      <c r="AJ38" s="20">
        <f>'C.C'!AJ38</f>
        <v>0</v>
      </c>
      <c r="AK38" s="25">
        <f>'C.C'!AK38</f>
        <v>0</v>
      </c>
      <c r="AL38" s="25">
        <f>'C.C'!AL38</f>
        <v>0</v>
      </c>
      <c r="AM38" s="25">
        <f>'C.C'!AM38</f>
        <v>0</v>
      </c>
      <c r="AN38" s="25">
        <f>'C.C'!AN38</f>
        <v>0</v>
      </c>
      <c r="AO38" s="25">
        <f>'C.C'!AO38</f>
        <v>0</v>
      </c>
      <c r="AP38" s="26">
        <f>'C.C'!AP38</f>
        <v>0</v>
      </c>
      <c r="AQ38" s="24">
        <f>'C.C'!AQ38</f>
        <v>0</v>
      </c>
      <c r="AR38" s="20">
        <f>'C.C'!AR38</f>
        <v>0</v>
      </c>
      <c r="AS38" s="25">
        <f>'C.C'!AS38</f>
        <v>0</v>
      </c>
      <c r="AT38" s="25">
        <f>'C.C'!AT38</f>
        <v>0</v>
      </c>
      <c r="AU38" s="25">
        <f>'C.C'!AU38</f>
        <v>0</v>
      </c>
      <c r="AV38" s="25">
        <f>'C.C'!AV38</f>
        <v>0</v>
      </c>
      <c r="AW38" s="25">
        <f>'C.C'!AW38</f>
        <v>0</v>
      </c>
      <c r="AX38" s="26">
        <f>'C.C'!AX38</f>
        <v>0</v>
      </c>
      <c r="AY38" s="44">
        <f>'C.C'!AY38</f>
        <v>0</v>
      </c>
      <c r="AZ38" s="45">
        <f>'C.C'!AZ38</f>
        <v>0</v>
      </c>
      <c r="BA38" s="40">
        <f>'C.C'!BA38</f>
        <v>0</v>
      </c>
      <c r="BB38" s="40">
        <f>'C.C'!BB38</f>
        <v>0</v>
      </c>
      <c r="BC38" s="40">
        <f>'C.C'!BC38</f>
        <v>0</v>
      </c>
      <c r="BD38" s="40">
        <f>'C.C'!BD38</f>
        <v>0</v>
      </c>
      <c r="BE38" s="40">
        <f>'C.C'!BE38</f>
        <v>0</v>
      </c>
      <c r="BF38" s="40">
        <f>'C.C'!BF38</f>
        <v>0</v>
      </c>
      <c r="BG38" s="124">
        <f>C38*'CAL5'!$AS$4+K38*'CAL5'!$AS$5+S38*'CAL5'!$AS$6+'C.C(5)'!AA38*'CAL5'!$AS$7+'C.C(5)'!AI38*'CAL5'!$AS$8+'C.C(5)'!AQ38*'CAL5'!$AS$9+AY38*'CAL5'!$AS$10</f>
        <v>0</v>
      </c>
      <c r="BH38" s="245" t="str">
        <f>IF(BG38&lt;=ESCALA!$I$7,"NI",IF(BG38&lt;=ESCALA!$I$8,"EP",IF(BG38&lt;=ESCALA!$I$9,"C",IF(BG38&lt;=ESCALA!$I$10,"R","E"))))</f>
        <v>NI</v>
      </c>
      <c r="BI38" s="121">
        <f>D38*'CAL5'!$AT$4+L38*'CAL5'!$AT$5+T38*'CAL5'!$AT$6+'C.C(5)'!AB38*'CAL5'!$AT$7+'C.C(5)'!AJ38*'CAL5'!$AT$8+'C.C(5)'!AR38*'CAL5'!$AT$9+AZ38*'CAL5'!$AT$10</f>
        <v>0</v>
      </c>
      <c r="BJ38" s="245" t="str">
        <f>IF(BI38&lt;=ESCALA!$I$7,"NI",IF(BI38&lt;=ESCALA!$I$8,"EP",IF(BI38&lt;=ESCALA!$I$9,"C",IF(BI38&lt;=ESCALA!$I$10,"R","E"))))</f>
        <v>NI</v>
      </c>
      <c r="BK38" s="121">
        <f>E38*'CAL5'!$AU$4+M38*'CAL5'!$AU$5+U38*'CAL5'!$AU$6+'C.C(5)'!AC38*'CAL5'!$AU$7+'C.C(5)'!AK38*'CAL5'!$AU$8+'C.C(5)'!AS38*'CAL5'!$AU$9+BA38*'CAL5'!$AU$10</f>
        <v>0</v>
      </c>
      <c r="BL38" s="245" t="str">
        <f>IF(BK38&lt;=ESCALA!$I$7,"NI",IF(BK38&lt;=ESCALA!$I$8,"EP",IF(BK38&lt;=ESCALA!$I$9,"C",IF(BK38&lt;=ESCALA!$I$10,"R","E"))))</f>
        <v>NI</v>
      </c>
      <c r="BM38" s="121">
        <f>F38*'CAL5'!$AV$4+N38*'CAL5'!$AV$5+V38*'CAL5'!$AV$6+AD38*'CAL5'!$AV$7+AL38*'CAL5'!$AV$8+AT38*'CAL5'!$AV$9+BB38*'CAL5'!$AV$10</f>
        <v>0</v>
      </c>
      <c r="BN38" s="245" t="str">
        <f>IF(BM38&lt;=ESCALA!$I$7,"NI",IF(BM38&lt;=ESCALA!$I$8,"EP",IF(BM38&lt;=ESCALA!$I$9,"C",IF(BM38&lt;=ESCALA!$I$10,"R","E"))))</f>
        <v>NI</v>
      </c>
      <c r="BO38" s="121">
        <f>G38*'CAL5'!$AW$4+O38*'CAL5'!$AW$5+W38*'CAL5'!$AW$6+AE38*'CAL5'!$AW$7+AM38*'CAL5'!$AW$8+AU38*'CAL5'!$AW$9+BC38*'CAL5'!$AW$10</f>
        <v>0</v>
      </c>
      <c r="BP38" s="245" t="str">
        <f>IF(BO38&lt;=ESCALA!$I$7,"NI",IF(BO38&lt;=ESCALA!$I$8,"EP",IF(BO38&lt;=ESCALA!$I$9,"C",IF(BO38&lt;=ESCALA!$I$10,"R","E"))))</f>
        <v>NI</v>
      </c>
      <c r="BQ38" s="121">
        <f>H38*'CAL5'!$AX$4+P38*'CAL5'!$AX$5+X38*'CAL5'!$AX$6+AF38*'CAL5'!$AX$7+AN38*'CAL5'!$AX$8+AV38*'CAL5'!$AX$9+BD38*'CAL5'!$AX$10</f>
        <v>0</v>
      </c>
      <c r="BR38" s="121" t="str">
        <f>IF(BQ38&lt;=ESCALA!$I$7,"NI",IF(BQ38&lt;=ESCALA!$I$8,"EP",IF(BQ38&lt;=ESCALA!$I$9,"C",IF(BQ38&lt;=ESCALA!$I$10,"R","E"))))</f>
        <v>NI</v>
      </c>
      <c r="BS38" s="124">
        <f>I38*'CAL5'!$AY$4+Q38*'CAL5'!$AY$5+Y38*'CAL5'!$AY$6+AG38*'CAL5'!$AY$7+AO38*'CAL5'!$AY$8+AW38*'CAL5'!$AY$9+BE38*'CAL5'!$AY$10</f>
        <v>0</v>
      </c>
      <c r="BT38" s="245" t="str">
        <f>IF(BS38&lt;=ESCALA!$I$7,"NI",IF(BS38&lt;=ESCALA!$I$8,"EP",IF(BS38&lt;=ESCALA!$I$9,"C",IF(BS38&lt;=ESCALA!$I$10,"R","E"))))</f>
        <v>NI</v>
      </c>
      <c r="BU38" s="121">
        <f>J38*'CAL5'!$AZ$4+R38*'CAL5'!$AZ$5+Z38*'CAL5'!$AZ$6+AH38*'CAL5'!$AZ$7+AP38*'CAL5'!$AZ$8+AX38*'CAL5'!$AZ$9+BF38*'CAL5'!$AZ$10</f>
        <v>0</v>
      </c>
      <c r="BV38" s="245" t="str">
        <f>IF(BU38&lt;=ESCALA!$I$7,"NI",IF(BU38&lt;=ESCALA!$I$8,"EP",IF(BU38&lt;=ESCALA!$I$9,"C",IF(BU38&lt;=ESCALA!$I$10,"R","E"))))</f>
        <v>NI</v>
      </c>
    </row>
    <row r="39" spans="1:74" ht="23.1" customHeight="1">
      <c r="A39" s="12">
        <v>30</v>
      </c>
      <c r="B39" s="112" t="s">
        <v>66</v>
      </c>
      <c r="C39" s="16">
        <f>'C.C'!C39</f>
        <v>0</v>
      </c>
      <c r="D39" s="15">
        <f>'C.C'!D39</f>
        <v>0</v>
      </c>
      <c r="E39" s="16">
        <f>'C.C'!E39</f>
        <v>0</v>
      </c>
      <c r="F39" s="16">
        <f>'C.C'!F39</f>
        <v>0</v>
      </c>
      <c r="G39" s="16">
        <f>'C.C'!G39</f>
        <v>0</v>
      </c>
      <c r="H39" s="16">
        <f>'C.C'!H39</f>
        <v>0</v>
      </c>
      <c r="I39" s="16">
        <f>'C.C'!I39</f>
        <v>0</v>
      </c>
      <c r="J39" s="17">
        <f>'C.C'!J39</f>
        <v>0</v>
      </c>
      <c r="K39" s="23">
        <f>'C.C'!K39</f>
        <v>0</v>
      </c>
      <c r="L39" s="15">
        <f>'C.C'!L39</f>
        <v>0</v>
      </c>
      <c r="M39" s="16">
        <f>'C.C'!M39</f>
        <v>0</v>
      </c>
      <c r="N39" s="16">
        <f>'C.C'!N39</f>
        <v>0</v>
      </c>
      <c r="O39" s="16">
        <f>'C.C'!O39</f>
        <v>0</v>
      </c>
      <c r="P39" s="16">
        <f>'C.C'!P39</f>
        <v>0</v>
      </c>
      <c r="Q39" s="16">
        <f>'C.C'!Q39</f>
        <v>0</v>
      </c>
      <c r="R39" s="17">
        <f>'C.C'!R39</f>
        <v>0</v>
      </c>
      <c r="S39" s="23">
        <f>'C.C'!S39</f>
        <v>0</v>
      </c>
      <c r="T39" s="15">
        <f>'C.C'!T39</f>
        <v>0</v>
      </c>
      <c r="U39" s="16">
        <f>'C.C'!U39</f>
        <v>0</v>
      </c>
      <c r="V39" s="16">
        <f>'C.C'!V39</f>
        <v>0</v>
      </c>
      <c r="W39" s="16">
        <f>'C.C'!W39</f>
        <v>0</v>
      </c>
      <c r="X39" s="16">
        <f>'C.C'!X39</f>
        <v>0</v>
      </c>
      <c r="Y39" s="16">
        <f>'C.C'!Y39</f>
        <v>0</v>
      </c>
      <c r="Z39" s="17">
        <f>'C.C'!Z39</f>
        <v>0</v>
      </c>
      <c r="AA39" s="23">
        <f>'C.C'!AA39</f>
        <v>0</v>
      </c>
      <c r="AB39" s="15">
        <f>'C.C'!AB39</f>
        <v>0</v>
      </c>
      <c r="AC39" s="16">
        <f>'C.C'!AC39</f>
        <v>0</v>
      </c>
      <c r="AD39" s="16">
        <f>'C.C'!AD39</f>
        <v>0</v>
      </c>
      <c r="AE39" s="16">
        <f>'C.C'!AE39</f>
        <v>0</v>
      </c>
      <c r="AF39" s="16">
        <f>'C.C'!AF39</f>
        <v>0</v>
      </c>
      <c r="AG39" s="16">
        <f>'C.C'!AG39</f>
        <v>0</v>
      </c>
      <c r="AH39" s="17">
        <f>'C.C'!AH39</f>
        <v>0</v>
      </c>
      <c r="AI39" s="23">
        <f>'C.C'!AI39</f>
        <v>0</v>
      </c>
      <c r="AJ39" s="15">
        <f>'C.C'!AJ39</f>
        <v>0</v>
      </c>
      <c r="AK39" s="16">
        <f>'C.C'!AK39</f>
        <v>0</v>
      </c>
      <c r="AL39" s="16">
        <f>'C.C'!AL39</f>
        <v>0</v>
      </c>
      <c r="AM39" s="16">
        <f>'C.C'!AM39</f>
        <v>0</v>
      </c>
      <c r="AN39" s="16">
        <f>'C.C'!AN39</f>
        <v>0</v>
      </c>
      <c r="AO39" s="16">
        <f>'C.C'!AO39</f>
        <v>0</v>
      </c>
      <c r="AP39" s="17">
        <f>'C.C'!AP39</f>
        <v>0</v>
      </c>
      <c r="AQ39" s="23">
        <f>'C.C'!AQ39</f>
        <v>0</v>
      </c>
      <c r="AR39" s="15">
        <f>'C.C'!AR39</f>
        <v>0</v>
      </c>
      <c r="AS39" s="16">
        <f>'C.C'!AS39</f>
        <v>0</v>
      </c>
      <c r="AT39" s="16">
        <f>'C.C'!AT39</f>
        <v>0</v>
      </c>
      <c r="AU39" s="16">
        <f>'C.C'!AU39</f>
        <v>0</v>
      </c>
      <c r="AV39" s="16">
        <f>'C.C'!AV39</f>
        <v>0</v>
      </c>
      <c r="AW39" s="16">
        <f>'C.C'!AW39</f>
        <v>0</v>
      </c>
      <c r="AX39" s="17">
        <f>'C.C'!AX39</f>
        <v>0</v>
      </c>
      <c r="AY39" s="41">
        <f>'C.C'!AY39</f>
        <v>0</v>
      </c>
      <c r="AZ39" s="42">
        <f>'C.C'!AZ39</f>
        <v>0</v>
      </c>
      <c r="BA39" s="46">
        <f>'C.C'!BA39</f>
        <v>0</v>
      </c>
      <c r="BB39" s="46">
        <f>'C.C'!BB39</f>
        <v>0</v>
      </c>
      <c r="BC39" s="46">
        <f>'C.C'!BC39</f>
        <v>0</v>
      </c>
      <c r="BD39" s="46">
        <f>'C.C'!BD39</f>
        <v>0</v>
      </c>
      <c r="BE39" s="46">
        <f>'C.C'!BE39</f>
        <v>0</v>
      </c>
      <c r="BF39" s="46">
        <f>'C.C'!BF39</f>
        <v>0</v>
      </c>
      <c r="BG39" s="124">
        <f>C39*'CAL5'!$AS$4+K39*'CAL5'!$AS$5+S39*'CAL5'!$AS$6+'C.C(5)'!AA39*'CAL5'!$AS$7+'C.C(5)'!AI39*'CAL5'!$AS$8+'C.C(5)'!AQ39*'CAL5'!$AS$9+AY39*'CAL5'!$AS$10</f>
        <v>0</v>
      </c>
      <c r="BH39" s="245" t="str">
        <f>IF(BG39&lt;=ESCALA!$I$7,"NI",IF(BG39&lt;=ESCALA!$I$8,"EP",IF(BG39&lt;=ESCALA!$I$9,"C",IF(BG39&lt;=ESCALA!$I$10,"R","E"))))</f>
        <v>NI</v>
      </c>
      <c r="BI39" s="121">
        <f>D39*'CAL5'!$AT$4+L39*'CAL5'!$AT$5+T39*'CAL5'!$AT$6+'C.C(5)'!AB39*'CAL5'!$AT$7+'C.C(5)'!AJ39*'CAL5'!$AT$8+'C.C(5)'!AR39*'CAL5'!$AT$9+AZ39*'CAL5'!$AT$10</f>
        <v>0</v>
      </c>
      <c r="BJ39" s="245" t="str">
        <f>IF(BI39&lt;=ESCALA!$I$7,"NI",IF(BI39&lt;=ESCALA!$I$8,"EP",IF(BI39&lt;=ESCALA!$I$9,"C",IF(BI39&lt;=ESCALA!$I$10,"R","E"))))</f>
        <v>NI</v>
      </c>
      <c r="BK39" s="121">
        <f>E39*'CAL5'!$AU$4+M39*'CAL5'!$AU$5+U39*'CAL5'!$AU$6+'C.C(5)'!AC39*'CAL5'!$AU$7+'C.C(5)'!AK39*'CAL5'!$AU$8+'C.C(5)'!AS39*'CAL5'!$AU$9+BA39*'CAL5'!$AU$10</f>
        <v>0</v>
      </c>
      <c r="BL39" s="245" t="str">
        <f>IF(BK39&lt;=ESCALA!$I$7,"NI",IF(BK39&lt;=ESCALA!$I$8,"EP",IF(BK39&lt;=ESCALA!$I$9,"C",IF(BK39&lt;=ESCALA!$I$10,"R","E"))))</f>
        <v>NI</v>
      </c>
      <c r="BM39" s="121">
        <f>F39*'CAL5'!$AV$4+N39*'CAL5'!$AV$5+V39*'CAL5'!$AV$6+AD39*'CAL5'!$AV$7+AL39*'CAL5'!$AV$8+AT39*'CAL5'!$AV$9+BB39*'CAL5'!$AV$10</f>
        <v>0</v>
      </c>
      <c r="BN39" s="245" t="str">
        <f>IF(BM39&lt;=ESCALA!$I$7,"NI",IF(BM39&lt;=ESCALA!$I$8,"EP",IF(BM39&lt;=ESCALA!$I$9,"C",IF(BM39&lt;=ESCALA!$I$10,"R","E"))))</f>
        <v>NI</v>
      </c>
      <c r="BO39" s="121">
        <f>G39*'CAL5'!$AW$4+O39*'CAL5'!$AW$5+W39*'CAL5'!$AW$6+AE39*'CAL5'!$AW$7+AM39*'CAL5'!$AW$8+AU39*'CAL5'!$AW$9+BC39*'CAL5'!$AW$10</f>
        <v>0</v>
      </c>
      <c r="BP39" s="245" t="str">
        <f>IF(BO39&lt;=ESCALA!$I$7,"NI",IF(BO39&lt;=ESCALA!$I$8,"EP",IF(BO39&lt;=ESCALA!$I$9,"C",IF(BO39&lt;=ESCALA!$I$10,"R","E"))))</f>
        <v>NI</v>
      </c>
      <c r="BQ39" s="121">
        <f>H39*'CAL5'!$AX$4+P39*'CAL5'!$AX$5+X39*'CAL5'!$AX$6+AF39*'CAL5'!$AX$7+AN39*'CAL5'!$AX$8+AV39*'CAL5'!$AX$9+BD39*'CAL5'!$AX$10</f>
        <v>0</v>
      </c>
      <c r="BR39" s="121" t="str">
        <f>IF(BQ39&lt;=ESCALA!$I$7,"NI",IF(BQ39&lt;=ESCALA!$I$8,"EP",IF(BQ39&lt;=ESCALA!$I$9,"C",IF(BQ39&lt;=ESCALA!$I$10,"R","E"))))</f>
        <v>NI</v>
      </c>
      <c r="BS39" s="124">
        <f>I39*'CAL5'!$AY$4+Q39*'CAL5'!$AY$5+Y39*'CAL5'!$AY$6+AG39*'CAL5'!$AY$7+AO39*'CAL5'!$AY$8+AW39*'CAL5'!$AY$9+BE39*'CAL5'!$AY$10</f>
        <v>0</v>
      </c>
      <c r="BT39" s="245" t="str">
        <f>IF(BS39&lt;=ESCALA!$I$7,"NI",IF(BS39&lt;=ESCALA!$I$8,"EP",IF(BS39&lt;=ESCALA!$I$9,"C",IF(BS39&lt;=ESCALA!$I$10,"R","E"))))</f>
        <v>NI</v>
      </c>
      <c r="BU39" s="121">
        <f>J39*'CAL5'!$AZ$4+R39*'CAL5'!$AZ$5+Z39*'CAL5'!$AZ$6+AH39*'CAL5'!$AZ$7+AP39*'CAL5'!$AZ$8+AX39*'CAL5'!$AZ$9+BF39*'CAL5'!$AZ$10</f>
        <v>0</v>
      </c>
      <c r="BV39" s="245" t="str">
        <f>IF(BU39&lt;=ESCALA!$I$7,"NI",IF(BU39&lt;=ESCALA!$I$8,"EP",IF(BU39&lt;=ESCALA!$I$9,"C",IF(BU39&lt;=ESCALA!$I$10,"R","E"))))</f>
        <v>NI</v>
      </c>
    </row>
    <row r="40" spans="1:74" ht="23.1" customHeight="1">
      <c r="A40" s="29">
        <v>31</v>
      </c>
      <c r="B40" s="132" t="s">
        <v>67</v>
      </c>
      <c r="C40" s="25">
        <f>'C.C'!C40</f>
        <v>0</v>
      </c>
      <c r="D40" s="20">
        <f>'C.C'!D40</f>
        <v>0</v>
      </c>
      <c r="E40" s="25">
        <f>'C.C'!E40</f>
        <v>0</v>
      </c>
      <c r="F40" s="25">
        <f>'C.C'!F40</f>
        <v>0</v>
      </c>
      <c r="G40" s="25">
        <f>'C.C'!G40</f>
        <v>0</v>
      </c>
      <c r="H40" s="25">
        <f>'C.C'!H40</f>
        <v>0</v>
      </c>
      <c r="I40" s="25">
        <f>'C.C'!I40</f>
        <v>0</v>
      </c>
      <c r="J40" s="26">
        <f>'C.C'!J40</f>
        <v>0</v>
      </c>
      <c r="K40" s="24">
        <f>'C.C'!K40</f>
        <v>0</v>
      </c>
      <c r="L40" s="20">
        <f>'C.C'!L40</f>
        <v>0</v>
      </c>
      <c r="M40" s="25">
        <f>'C.C'!M40</f>
        <v>0</v>
      </c>
      <c r="N40" s="25">
        <f>'C.C'!N40</f>
        <v>0</v>
      </c>
      <c r="O40" s="25">
        <f>'C.C'!O40</f>
        <v>0</v>
      </c>
      <c r="P40" s="25">
        <f>'C.C'!P40</f>
        <v>0</v>
      </c>
      <c r="Q40" s="25">
        <f>'C.C'!Q40</f>
        <v>0</v>
      </c>
      <c r="R40" s="26">
        <f>'C.C'!R40</f>
        <v>0</v>
      </c>
      <c r="S40" s="24">
        <f>'C.C'!S40</f>
        <v>0</v>
      </c>
      <c r="T40" s="20">
        <f>'C.C'!T40</f>
        <v>0</v>
      </c>
      <c r="U40" s="25">
        <f>'C.C'!U40</f>
        <v>0</v>
      </c>
      <c r="V40" s="25">
        <f>'C.C'!V40</f>
        <v>0</v>
      </c>
      <c r="W40" s="25">
        <f>'C.C'!W40</f>
        <v>0</v>
      </c>
      <c r="X40" s="25">
        <f>'C.C'!X40</f>
        <v>0</v>
      </c>
      <c r="Y40" s="25">
        <f>'C.C'!Y40</f>
        <v>0</v>
      </c>
      <c r="Z40" s="26">
        <f>'C.C'!Z40</f>
        <v>0</v>
      </c>
      <c r="AA40" s="24">
        <f>'C.C'!AA40</f>
        <v>0</v>
      </c>
      <c r="AB40" s="20">
        <f>'C.C'!AB40</f>
        <v>0</v>
      </c>
      <c r="AC40" s="25">
        <f>'C.C'!AC40</f>
        <v>0</v>
      </c>
      <c r="AD40" s="25">
        <f>'C.C'!AD40</f>
        <v>0</v>
      </c>
      <c r="AE40" s="25">
        <f>'C.C'!AE40</f>
        <v>0</v>
      </c>
      <c r="AF40" s="25">
        <f>'C.C'!AF40</f>
        <v>0</v>
      </c>
      <c r="AG40" s="25">
        <f>'C.C'!AG40</f>
        <v>0</v>
      </c>
      <c r="AH40" s="26">
        <f>'C.C'!AH40</f>
        <v>0</v>
      </c>
      <c r="AI40" s="24">
        <f>'C.C'!AI40</f>
        <v>0</v>
      </c>
      <c r="AJ40" s="20">
        <f>'C.C'!AJ40</f>
        <v>0</v>
      </c>
      <c r="AK40" s="25">
        <f>'C.C'!AK40</f>
        <v>0</v>
      </c>
      <c r="AL40" s="25">
        <f>'C.C'!AL40</f>
        <v>0</v>
      </c>
      <c r="AM40" s="25">
        <f>'C.C'!AM40</f>
        <v>0</v>
      </c>
      <c r="AN40" s="25">
        <f>'C.C'!AN40</f>
        <v>0</v>
      </c>
      <c r="AO40" s="25">
        <f>'C.C'!AO40</f>
        <v>0</v>
      </c>
      <c r="AP40" s="26">
        <f>'C.C'!AP40</f>
        <v>0</v>
      </c>
      <c r="AQ40" s="24">
        <f>'C.C'!AQ40</f>
        <v>0</v>
      </c>
      <c r="AR40" s="20">
        <f>'C.C'!AR40</f>
        <v>0</v>
      </c>
      <c r="AS40" s="25">
        <f>'C.C'!AS40</f>
        <v>0</v>
      </c>
      <c r="AT40" s="25">
        <f>'C.C'!AT40</f>
        <v>0</v>
      </c>
      <c r="AU40" s="25">
        <f>'C.C'!AU40</f>
        <v>0</v>
      </c>
      <c r="AV40" s="25">
        <f>'C.C'!AV40</f>
        <v>0</v>
      </c>
      <c r="AW40" s="25">
        <f>'C.C'!AW40</f>
        <v>0</v>
      </c>
      <c r="AX40" s="26">
        <f>'C.C'!AX40</f>
        <v>0</v>
      </c>
      <c r="AY40" s="44">
        <f>'C.C'!AY40</f>
        <v>0</v>
      </c>
      <c r="AZ40" s="45">
        <f>'C.C'!AZ40</f>
        <v>0</v>
      </c>
      <c r="BA40" s="40">
        <f>'C.C'!BA40</f>
        <v>0</v>
      </c>
      <c r="BB40" s="40">
        <f>'C.C'!BB40</f>
        <v>0</v>
      </c>
      <c r="BC40" s="40">
        <f>'C.C'!BC40</f>
        <v>0</v>
      </c>
      <c r="BD40" s="40">
        <f>'C.C'!BD40</f>
        <v>0</v>
      </c>
      <c r="BE40" s="40">
        <f>'C.C'!BE40</f>
        <v>0</v>
      </c>
      <c r="BF40" s="40">
        <f>'C.C'!BF40</f>
        <v>0</v>
      </c>
      <c r="BG40" s="124">
        <f>C40*'CAL5'!$AS$4+K40*'CAL5'!$AS$5+S40*'CAL5'!$AS$6+'C.C(5)'!AA40*'CAL5'!$AS$7+'C.C(5)'!AI40*'CAL5'!$AS$8+'C.C(5)'!AQ40*'CAL5'!$AS$9+AY40*'CAL5'!$AS$10</f>
        <v>0</v>
      </c>
      <c r="BH40" s="245" t="str">
        <f>IF(BG40&lt;=ESCALA!$I$7,"NI",IF(BG40&lt;=ESCALA!$I$8,"EP",IF(BG40&lt;=ESCALA!$I$9,"C",IF(BG40&lt;=ESCALA!$I$10,"R","E"))))</f>
        <v>NI</v>
      </c>
      <c r="BI40" s="121">
        <f>D40*'CAL5'!$AT$4+L40*'CAL5'!$AT$5+T40*'CAL5'!$AT$6+'C.C(5)'!AB40*'CAL5'!$AT$7+'C.C(5)'!AJ40*'CAL5'!$AT$8+'C.C(5)'!AR40*'CAL5'!$AT$9+AZ40*'CAL5'!$AT$10</f>
        <v>0</v>
      </c>
      <c r="BJ40" s="245" t="str">
        <f>IF(BI40&lt;=ESCALA!$I$7,"NI",IF(BI40&lt;=ESCALA!$I$8,"EP",IF(BI40&lt;=ESCALA!$I$9,"C",IF(BI40&lt;=ESCALA!$I$10,"R","E"))))</f>
        <v>NI</v>
      </c>
      <c r="BK40" s="121">
        <f>E40*'CAL5'!$AU$4+M40*'CAL5'!$AU$5+U40*'CAL5'!$AU$6+'C.C(5)'!AC40*'CAL5'!$AU$7+'C.C(5)'!AK40*'CAL5'!$AU$8+'C.C(5)'!AS40*'CAL5'!$AU$9+BA40*'CAL5'!$AU$10</f>
        <v>0</v>
      </c>
      <c r="BL40" s="245" t="str">
        <f>IF(BK40&lt;=ESCALA!$I$7,"NI",IF(BK40&lt;=ESCALA!$I$8,"EP",IF(BK40&lt;=ESCALA!$I$9,"C",IF(BK40&lt;=ESCALA!$I$10,"R","E"))))</f>
        <v>NI</v>
      </c>
      <c r="BM40" s="121">
        <f>F40*'CAL5'!$AV$4+N40*'CAL5'!$AV$5+V40*'CAL5'!$AV$6+AD40*'CAL5'!$AV$7+AL40*'CAL5'!$AV$8+AT40*'CAL5'!$AV$9+BB40*'CAL5'!$AV$10</f>
        <v>0</v>
      </c>
      <c r="BN40" s="245" t="str">
        <f>IF(BM40&lt;=ESCALA!$I$7,"NI",IF(BM40&lt;=ESCALA!$I$8,"EP",IF(BM40&lt;=ESCALA!$I$9,"C",IF(BM40&lt;=ESCALA!$I$10,"R","E"))))</f>
        <v>NI</v>
      </c>
      <c r="BO40" s="121">
        <f>G40*'CAL5'!$AW$4+O40*'CAL5'!$AW$5+W40*'CAL5'!$AW$6+AE40*'CAL5'!$AW$7+AM40*'CAL5'!$AW$8+AU40*'CAL5'!$AW$9+BC40*'CAL5'!$AW$10</f>
        <v>0</v>
      </c>
      <c r="BP40" s="245" t="str">
        <f>IF(BO40&lt;=ESCALA!$I$7,"NI",IF(BO40&lt;=ESCALA!$I$8,"EP",IF(BO40&lt;=ESCALA!$I$9,"C",IF(BO40&lt;=ESCALA!$I$10,"R","E"))))</f>
        <v>NI</v>
      </c>
      <c r="BQ40" s="121">
        <f>H40*'CAL5'!$AX$4+P40*'CAL5'!$AX$5+X40*'CAL5'!$AX$6+AF40*'CAL5'!$AX$7+AN40*'CAL5'!$AX$8+AV40*'CAL5'!$AX$9+BD40*'CAL5'!$AX$10</f>
        <v>0</v>
      </c>
      <c r="BR40" s="121" t="str">
        <f>IF(BQ40&lt;=ESCALA!$I$7,"NI",IF(BQ40&lt;=ESCALA!$I$8,"EP",IF(BQ40&lt;=ESCALA!$I$9,"C",IF(BQ40&lt;=ESCALA!$I$10,"R","E"))))</f>
        <v>NI</v>
      </c>
      <c r="BS40" s="124">
        <f>I40*'CAL5'!$AY$4+Q40*'CAL5'!$AY$5+Y40*'CAL5'!$AY$6+AG40*'CAL5'!$AY$7+AO40*'CAL5'!$AY$8+AW40*'CAL5'!$AY$9+BE40*'CAL5'!$AY$10</f>
        <v>0</v>
      </c>
      <c r="BT40" s="245" t="str">
        <f>IF(BS40&lt;=ESCALA!$I$7,"NI",IF(BS40&lt;=ESCALA!$I$8,"EP",IF(BS40&lt;=ESCALA!$I$9,"C",IF(BS40&lt;=ESCALA!$I$10,"R","E"))))</f>
        <v>NI</v>
      </c>
      <c r="BU40" s="121">
        <f>J40*'CAL5'!$AZ$4+R40*'CAL5'!$AZ$5+Z40*'CAL5'!$AZ$6+AH40*'CAL5'!$AZ$7+AP40*'CAL5'!$AZ$8+AX40*'CAL5'!$AZ$9+BF40*'CAL5'!$AZ$10</f>
        <v>0</v>
      </c>
      <c r="BV40" s="245" t="str">
        <f>IF(BU40&lt;=ESCALA!$I$7,"NI",IF(BU40&lt;=ESCALA!$I$8,"EP",IF(BU40&lt;=ESCALA!$I$9,"C",IF(BU40&lt;=ESCALA!$I$10,"R","E"))))</f>
        <v>NI</v>
      </c>
    </row>
    <row r="41" spans="1:74" ht="23.1" customHeight="1">
      <c r="A41" s="12">
        <v>32</v>
      </c>
      <c r="B41" s="112" t="s">
        <v>68</v>
      </c>
      <c r="C41" s="16">
        <f>'C.C'!C41</f>
        <v>0</v>
      </c>
      <c r="D41" s="15">
        <f>'C.C'!D41</f>
        <v>0</v>
      </c>
      <c r="E41" s="16">
        <f>'C.C'!E41</f>
        <v>0</v>
      </c>
      <c r="F41" s="16">
        <f>'C.C'!F41</f>
        <v>0</v>
      </c>
      <c r="G41" s="16">
        <f>'C.C'!G41</f>
        <v>0</v>
      </c>
      <c r="H41" s="16">
        <f>'C.C'!H41</f>
        <v>0</v>
      </c>
      <c r="I41" s="16">
        <f>'C.C'!I41</f>
        <v>0</v>
      </c>
      <c r="J41" s="17">
        <f>'C.C'!J41</f>
        <v>0</v>
      </c>
      <c r="K41" s="23">
        <f>'C.C'!K41</f>
        <v>0</v>
      </c>
      <c r="L41" s="15">
        <f>'C.C'!L41</f>
        <v>0</v>
      </c>
      <c r="M41" s="16">
        <f>'C.C'!M41</f>
        <v>0</v>
      </c>
      <c r="N41" s="16">
        <f>'C.C'!N41</f>
        <v>0</v>
      </c>
      <c r="O41" s="16">
        <f>'C.C'!O41</f>
        <v>0</v>
      </c>
      <c r="P41" s="16">
        <f>'C.C'!P41</f>
        <v>0</v>
      </c>
      <c r="Q41" s="16">
        <f>'C.C'!Q41</f>
        <v>0</v>
      </c>
      <c r="R41" s="17">
        <f>'C.C'!R41</f>
        <v>0</v>
      </c>
      <c r="S41" s="23">
        <f>'C.C'!S41</f>
        <v>0</v>
      </c>
      <c r="T41" s="15">
        <f>'C.C'!T41</f>
        <v>0</v>
      </c>
      <c r="U41" s="16">
        <f>'C.C'!U41</f>
        <v>0</v>
      </c>
      <c r="V41" s="16">
        <f>'C.C'!V41</f>
        <v>0</v>
      </c>
      <c r="W41" s="16">
        <f>'C.C'!W41</f>
        <v>0</v>
      </c>
      <c r="X41" s="16">
        <f>'C.C'!X41</f>
        <v>0</v>
      </c>
      <c r="Y41" s="16">
        <f>'C.C'!Y41</f>
        <v>0</v>
      </c>
      <c r="Z41" s="17">
        <f>'C.C'!Z41</f>
        <v>0</v>
      </c>
      <c r="AA41" s="23">
        <f>'C.C'!AA41</f>
        <v>0</v>
      </c>
      <c r="AB41" s="15">
        <f>'C.C'!AB41</f>
        <v>0</v>
      </c>
      <c r="AC41" s="16">
        <f>'C.C'!AC41</f>
        <v>0</v>
      </c>
      <c r="AD41" s="16">
        <f>'C.C'!AD41</f>
        <v>0</v>
      </c>
      <c r="AE41" s="16">
        <f>'C.C'!AE41</f>
        <v>0</v>
      </c>
      <c r="AF41" s="16">
        <f>'C.C'!AF41</f>
        <v>0</v>
      </c>
      <c r="AG41" s="16">
        <f>'C.C'!AG41</f>
        <v>0</v>
      </c>
      <c r="AH41" s="17">
        <f>'C.C'!AH41</f>
        <v>0</v>
      </c>
      <c r="AI41" s="23">
        <f>'C.C'!AI41</f>
        <v>0</v>
      </c>
      <c r="AJ41" s="15">
        <f>'C.C'!AJ41</f>
        <v>0</v>
      </c>
      <c r="AK41" s="16">
        <f>'C.C'!AK41</f>
        <v>0</v>
      </c>
      <c r="AL41" s="16">
        <f>'C.C'!AL41</f>
        <v>0</v>
      </c>
      <c r="AM41" s="16">
        <f>'C.C'!AM41</f>
        <v>0</v>
      </c>
      <c r="AN41" s="16">
        <f>'C.C'!AN41</f>
        <v>0</v>
      </c>
      <c r="AO41" s="16">
        <f>'C.C'!AO41</f>
        <v>0</v>
      </c>
      <c r="AP41" s="17">
        <f>'C.C'!AP41</f>
        <v>0</v>
      </c>
      <c r="AQ41" s="23">
        <f>'C.C'!AQ41</f>
        <v>0</v>
      </c>
      <c r="AR41" s="15">
        <f>'C.C'!AR41</f>
        <v>0</v>
      </c>
      <c r="AS41" s="16">
        <f>'C.C'!AS41</f>
        <v>0</v>
      </c>
      <c r="AT41" s="16">
        <f>'C.C'!AT41</f>
        <v>0</v>
      </c>
      <c r="AU41" s="16">
        <f>'C.C'!AU41</f>
        <v>0</v>
      </c>
      <c r="AV41" s="16">
        <f>'C.C'!AV41</f>
        <v>0</v>
      </c>
      <c r="AW41" s="16">
        <f>'C.C'!AW41</f>
        <v>0</v>
      </c>
      <c r="AX41" s="17">
        <f>'C.C'!AX41</f>
        <v>0</v>
      </c>
      <c r="AY41" s="41">
        <f>'C.C'!AY41</f>
        <v>0</v>
      </c>
      <c r="AZ41" s="42">
        <f>'C.C'!AZ41</f>
        <v>0</v>
      </c>
      <c r="BA41" s="46">
        <f>'C.C'!BA41</f>
        <v>0</v>
      </c>
      <c r="BB41" s="46">
        <f>'C.C'!BB41</f>
        <v>0</v>
      </c>
      <c r="BC41" s="46">
        <f>'C.C'!BC41</f>
        <v>0</v>
      </c>
      <c r="BD41" s="46">
        <f>'C.C'!BD41</f>
        <v>0</v>
      </c>
      <c r="BE41" s="46">
        <f>'C.C'!BE41</f>
        <v>0</v>
      </c>
      <c r="BF41" s="46">
        <f>'C.C'!BF41</f>
        <v>0</v>
      </c>
      <c r="BG41" s="124">
        <f>C41*'CAL5'!$AS$4+K41*'CAL5'!$AS$5+S41*'CAL5'!$AS$6+'C.C(5)'!AA41*'CAL5'!$AS$7+'C.C(5)'!AI41*'CAL5'!$AS$8+'C.C(5)'!AQ41*'CAL5'!$AS$9+AY41*'CAL5'!$AS$10</f>
        <v>0</v>
      </c>
      <c r="BH41" s="245" t="str">
        <f>IF(BG41&lt;=ESCALA!$I$7,"NI",IF(BG41&lt;=ESCALA!$I$8,"EP",IF(BG41&lt;=ESCALA!$I$9,"C",IF(BG41&lt;=ESCALA!$I$10,"R","E"))))</f>
        <v>NI</v>
      </c>
      <c r="BI41" s="121">
        <f>D41*'CAL5'!$AT$4+L41*'CAL5'!$AT$5+T41*'CAL5'!$AT$6+'C.C(5)'!AB41*'CAL5'!$AT$7+'C.C(5)'!AJ41*'CAL5'!$AT$8+'C.C(5)'!AR41*'CAL5'!$AT$9+AZ41*'CAL5'!$AT$10</f>
        <v>0</v>
      </c>
      <c r="BJ41" s="245" t="str">
        <f>IF(BI41&lt;=ESCALA!$I$7,"NI",IF(BI41&lt;=ESCALA!$I$8,"EP",IF(BI41&lt;=ESCALA!$I$9,"C",IF(BI41&lt;=ESCALA!$I$10,"R","E"))))</f>
        <v>NI</v>
      </c>
      <c r="BK41" s="121">
        <f>E41*'CAL5'!$AU$4+M41*'CAL5'!$AU$5+U41*'CAL5'!$AU$6+'C.C(5)'!AC41*'CAL5'!$AU$7+'C.C(5)'!AK41*'CAL5'!$AU$8+'C.C(5)'!AS41*'CAL5'!$AU$9+BA41*'CAL5'!$AU$10</f>
        <v>0</v>
      </c>
      <c r="BL41" s="245" t="str">
        <f>IF(BK41&lt;=ESCALA!$I$7,"NI",IF(BK41&lt;=ESCALA!$I$8,"EP",IF(BK41&lt;=ESCALA!$I$9,"C",IF(BK41&lt;=ESCALA!$I$10,"R","E"))))</f>
        <v>NI</v>
      </c>
      <c r="BM41" s="121">
        <f>F41*'CAL5'!$AV$4+N41*'CAL5'!$AV$5+V41*'CAL5'!$AV$6+AD41*'CAL5'!$AV$7+AL41*'CAL5'!$AV$8+AT41*'CAL5'!$AV$9+BB41*'CAL5'!$AV$10</f>
        <v>0</v>
      </c>
      <c r="BN41" s="245" t="str">
        <f>IF(BM41&lt;=ESCALA!$I$7,"NI",IF(BM41&lt;=ESCALA!$I$8,"EP",IF(BM41&lt;=ESCALA!$I$9,"C",IF(BM41&lt;=ESCALA!$I$10,"R","E"))))</f>
        <v>NI</v>
      </c>
      <c r="BO41" s="121">
        <f>G41*'CAL5'!$AW$4+O41*'CAL5'!$AW$5+W41*'CAL5'!$AW$6+AE41*'CAL5'!$AW$7+AM41*'CAL5'!$AW$8+AU41*'CAL5'!$AW$9+BC41*'CAL5'!$AW$10</f>
        <v>0</v>
      </c>
      <c r="BP41" s="245" t="str">
        <f>IF(BO41&lt;=ESCALA!$I$7,"NI",IF(BO41&lt;=ESCALA!$I$8,"EP",IF(BO41&lt;=ESCALA!$I$9,"C",IF(BO41&lt;=ESCALA!$I$10,"R","E"))))</f>
        <v>NI</v>
      </c>
      <c r="BQ41" s="121">
        <f>H41*'CAL5'!$AX$4+P41*'CAL5'!$AX$5+X41*'CAL5'!$AX$6+AF41*'CAL5'!$AX$7+AN41*'CAL5'!$AX$8+AV41*'CAL5'!$AX$9+BD41*'CAL5'!$AX$10</f>
        <v>0</v>
      </c>
      <c r="BR41" s="121" t="str">
        <f>IF(BQ41&lt;=ESCALA!$I$7,"NI",IF(BQ41&lt;=ESCALA!$I$8,"EP",IF(BQ41&lt;=ESCALA!$I$9,"C",IF(BQ41&lt;=ESCALA!$I$10,"R","E"))))</f>
        <v>NI</v>
      </c>
      <c r="BS41" s="124">
        <f>I41*'CAL5'!$AY$4+Q41*'CAL5'!$AY$5+Y41*'CAL5'!$AY$6+AG41*'CAL5'!$AY$7+AO41*'CAL5'!$AY$8+AW41*'CAL5'!$AY$9+BE41*'CAL5'!$AY$10</f>
        <v>0</v>
      </c>
      <c r="BT41" s="245" t="str">
        <f>IF(BS41&lt;=ESCALA!$I$7,"NI",IF(BS41&lt;=ESCALA!$I$8,"EP",IF(BS41&lt;=ESCALA!$I$9,"C",IF(BS41&lt;=ESCALA!$I$10,"R","E"))))</f>
        <v>NI</v>
      </c>
      <c r="BU41" s="121">
        <f>J41*'CAL5'!$AZ$4+R41*'CAL5'!$AZ$5+Z41*'CAL5'!$AZ$6+AH41*'CAL5'!$AZ$7+AP41*'CAL5'!$AZ$8+AX41*'CAL5'!$AZ$9+BF41*'CAL5'!$AZ$10</f>
        <v>0</v>
      </c>
      <c r="BV41" s="245" t="str">
        <f>IF(BU41&lt;=ESCALA!$I$7,"NI",IF(BU41&lt;=ESCALA!$I$8,"EP",IF(BU41&lt;=ESCALA!$I$9,"C",IF(BU41&lt;=ESCALA!$I$10,"R","E"))))</f>
        <v>NI</v>
      </c>
    </row>
    <row r="42" spans="1:74" ht="23.1" customHeight="1">
      <c r="A42" s="18">
        <v>33</v>
      </c>
      <c r="B42" s="132" t="s">
        <v>69</v>
      </c>
      <c r="C42" s="25">
        <f>'C.C'!C42</f>
        <v>0</v>
      </c>
      <c r="D42" s="20">
        <f>'C.C'!D42</f>
        <v>0</v>
      </c>
      <c r="E42" s="25">
        <f>'C.C'!E42</f>
        <v>0</v>
      </c>
      <c r="F42" s="25">
        <f>'C.C'!F42</f>
        <v>0</v>
      </c>
      <c r="G42" s="25">
        <f>'C.C'!G42</f>
        <v>0</v>
      </c>
      <c r="H42" s="25">
        <f>'C.C'!H42</f>
        <v>0</v>
      </c>
      <c r="I42" s="25">
        <f>'C.C'!I42</f>
        <v>0</v>
      </c>
      <c r="J42" s="26">
        <f>'C.C'!J42</f>
        <v>0</v>
      </c>
      <c r="K42" s="24">
        <f>'C.C'!K42</f>
        <v>0</v>
      </c>
      <c r="L42" s="20">
        <f>'C.C'!L42</f>
        <v>0</v>
      </c>
      <c r="M42" s="25">
        <f>'C.C'!M42</f>
        <v>0</v>
      </c>
      <c r="N42" s="25">
        <f>'C.C'!N42</f>
        <v>0</v>
      </c>
      <c r="O42" s="25">
        <f>'C.C'!O42</f>
        <v>0</v>
      </c>
      <c r="P42" s="25">
        <f>'C.C'!P42</f>
        <v>0</v>
      </c>
      <c r="Q42" s="25">
        <f>'C.C'!Q42</f>
        <v>0</v>
      </c>
      <c r="R42" s="26">
        <f>'C.C'!R42</f>
        <v>0</v>
      </c>
      <c r="S42" s="24">
        <f>'C.C'!S42</f>
        <v>0</v>
      </c>
      <c r="T42" s="20">
        <f>'C.C'!T42</f>
        <v>0</v>
      </c>
      <c r="U42" s="25">
        <f>'C.C'!U42</f>
        <v>0</v>
      </c>
      <c r="V42" s="25">
        <f>'C.C'!V42</f>
        <v>0</v>
      </c>
      <c r="W42" s="25">
        <f>'C.C'!W42</f>
        <v>0</v>
      </c>
      <c r="X42" s="25">
        <f>'C.C'!X42</f>
        <v>0</v>
      </c>
      <c r="Y42" s="25">
        <f>'C.C'!Y42</f>
        <v>0</v>
      </c>
      <c r="Z42" s="26">
        <f>'C.C'!Z42</f>
        <v>0</v>
      </c>
      <c r="AA42" s="24">
        <f>'C.C'!AA42</f>
        <v>0</v>
      </c>
      <c r="AB42" s="20">
        <f>'C.C'!AB42</f>
        <v>0</v>
      </c>
      <c r="AC42" s="25">
        <f>'C.C'!AC42</f>
        <v>0</v>
      </c>
      <c r="AD42" s="25">
        <f>'C.C'!AD42</f>
        <v>0</v>
      </c>
      <c r="AE42" s="25">
        <f>'C.C'!AE42</f>
        <v>0</v>
      </c>
      <c r="AF42" s="25">
        <f>'C.C'!AF42</f>
        <v>0</v>
      </c>
      <c r="AG42" s="25">
        <f>'C.C'!AG42</f>
        <v>0</v>
      </c>
      <c r="AH42" s="26">
        <f>'C.C'!AH42</f>
        <v>0</v>
      </c>
      <c r="AI42" s="24">
        <f>'C.C'!AI42</f>
        <v>0</v>
      </c>
      <c r="AJ42" s="20">
        <f>'C.C'!AJ42</f>
        <v>0</v>
      </c>
      <c r="AK42" s="25">
        <f>'C.C'!AK42</f>
        <v>0</v>
      </c>
      <c r="AL42" s="25">
        <f>'C.C'!AL42</f>
        <v>0</v>
      </c>
      <c r="AM42" s="25">
        <f>'C.C'!AM42</f>
        <v>0</v>
      </c>
      <c r="AN42" s="25">
        <f>'C.C'!AN42</f>
        <v>0</v>
      </c>
      <c r="AO42" s="25">
        <f>'C.C'!AO42</f>
        <v>0</v>
      </c>
      <c r="AP42" s="26">
        <f>'C.C'!AP42</f>
        <v>0</v>
      </c>
      <c r="AQ42" s="24">
        <f>'C.C'!AQ42</f>
        <v>0</v>
      </c>
      <c r="AR42" s="20">
        <f>'C.C'!AR42</f>
        <v>0</v>
      </c>
      <c r="AS42" s="25">
        <f>'C.C'!AS42</f>
        <v>0</v>
      </c>
      <c r="AT42" s="25">
        <f>'C.C'!AT42</f>
        <v>0</v>
      </c>
      <c r="AU42" s="25">
        <f>'C.C'!AU42</f>
        <v>0</v>
      </c>
      <c r="AV42" s="25">
        <f>'C.C'!AV42</f>
        <v>0</v>
      </c>
      <c r="AW42" s="25">
        <f>'C.C'!AW42</f>
        <v>0</v>
      </c>
      <c r="AX42" s="26">
        <f>'C.C'!AX42</f>
        <v>0</v>
      </c>
      <c r="AY42" s="44">
        <f>'C.C'!AY42</f>
        <v>0</v>
      </c>
      <c r="AZ42" s="45">
        <f>'C.C'!AZ42</f>
        <v>0</v>
      </c>
      <c r="BA42" s="40">
        <f>'C.C'!BA42</f>
        <v>0</v>
      </c>
      <c r="BB42" s="40">
        <f>'C.C'!BB42</f>
        <v>0</v>
      </c>
      <c r="BC42" s="40">
        <f>'C.C'!BC42</f>
        <v>0</v>
      </c>
      <c r="BD42" s="40">
        <f>'C.C'!BD42</f>
        <v>0</v>
      </c>
      <c r="BE42" s="40">
        <f>'C.C'!BE42</f>
        <v>0</v>
      </c>
      <c r="BF42" s="40">
        <f>'C.C'!BF42</f>
        <v>0</v>
      </c>
      <c r="BG42" s="124">
        <f>C42*'CAL5'!$AS$4+K42*'CAL5'!$AS$5+S42*'CAL5'!$AS$6+'C.C(5)'!AA42*'CAL5'!$AS$7+'C.C(5)'!AI42*'CAL5'!$AS$8+'C.C(5)'!AQ42*'CAL5'!$AS$9+AY42*'CAL5'!$AS$10</f>
        <v>0</v>
      </c>
      <c r="BH42" s="245" t="str">
        <f>IF(BG42&lt;=ESCALA!$I$7,"NI",IF(BG42&lt;=ESCALA!$I$8,"EP",IF(BG42&lt;=ESCALA!$I$9,"C",IF(BG42&lt;=ESCALA!$I$10,"R","E"))))</f>
        <v>NI</v>
      </c>
      <c r="BI42" s="121">
        <f>D42*'CAL5'!$AT$4+L42*'CAL5'!$AT$5+T42*'CAL5'!$AT$6+'C.C(5)'!AB42*'CAL5'!$AT$7+'C.C(5)'!AJ42*'CAL5'!$AT$8+'C.C(5)'!AR42*'CAL5'!$AT$9+AZ42*'CAL5'!$AT$10</f>
        <v>0</v>
      </c>
      <c r="BJ42" s="245" t="str">
        <f>IF(BI42&lt;=ESCALA!$I$7,"NI",IF(BI42&lt;=ESCALA!$I$8,"EP",IF(BI42&lt;=ESCALA!$I$9,"C",IF(BI42&lt;=ESCALA!$I$10,"R","E"))))</f>
        <v>NI</v>
      </c>
      <c r="BK42" s="121">
        <f>E42*'CAL5'!$AU$4+M42*'CAL5'!$AU$5+U42*'CAL5'!$AU$6+'C.C(5)'!AC42*'CAL5'!$AU$7+'C.C(5)'!AK42*'CAL5'!$AU$8+'C.C(5)'!AS42*'CAL5'!$AU$9+BA42*'CAL5'!$AU$10</f>
        <v>0</v>
      </c>
      <c r="BL42" s="245" t="str">
        <f>IF(BK42&lt;=ESCALA!$I$7,"NI",IF(BK42&lt;=ESCALA!$I$8,"EP",IF(BK42&lt;=ESCALA!$I$9,"C",IF(BK42&lt;=ESCALA!$I$10,"R","E"))))</f>
        <v>NI</v>
      </c>
      <c r="BM42" s="121">
        <f>F42*'CAL5'!$AV$4+N42*'CAL5'!$AV$5+V42*'CAL5'!$AV$6+AD42*'CAL5'!$AV$7+AL42*'CAL5'!$AV$8+AT42*'CAL5'!$AV$9+BB42*'CAL5'!$AV$10</f>
        <v>0</v>
      </c>
      <c r="BN42" s="245" t="str">
        <f>IF(BM42&lt;=ESCALA!$I$7,"NI",IF(BM42&lt;=ESCALA!$I$8,"EP",IF(BM42&lt;=ESCALA!$I$9,"C",IF(BM42&lt;=ESCALA!$I$10,"R","E"))))</f>
        <v>NI</v>
      </c>
      <c r="BO42" s="121">
        <f>G42*'CAL5'!$AW$4+O42*'CAL5'!$AW$5+W42*'CAL5'!$AW$6+AE42*'CAL5'!$AW$7+AM42*'CAL5'!$AW$8+AU42*'CAL5'!$AW$9+BC42*'CAL5'!$AW$10</f>
        <v>0</v>
      </c>
      <c r="BP42" s="245" t="str">
        <f>IF(BO42&lt;=ESCALA!$I$7,"NI",IF(BO42&lt;=ESCALA!$I$8,"EP",IF(BO42&lt;=ESCALA!$I$9,"C",IF(BO42&lt;=ESCALA!$I$10,"R","E"))))</f>
        <v>NI</v>
      </c>
      <c r="BQ42" s="121">
        <f>H42*'CAL5'!$AX$4+P42*'CAL5'!$AX$5+X42*'CAL5'!$AX$6+AF42*'CAL5'!$AX$7+AN42*'CAL5'!$AX$8+AV42*'CAL5'!$AX$9+BD42*'CAL5'!$AX$10</f>
        <v>0</v>
      </c>
      <c r="BR42" s="121" t="str">
        <f>IF(BQ42&lt;=ESCALA!$I$7,"NI",IF(BQ42&lt;=ESCALA!$I$8,"EP",IF(BQ42&lt;=ESCALA!$I$9,"C",IF(BQ42&lt;=ESCALA!$I$10,"R","E"))))</f>
        <v>NI</v>
      </c>
      <c r="BS42" s="124">
        <f>I42*'CAL5'!$AY$4+Q42*'CAL5'!$AY$5+Y42*'CAL5'!$AY$6+AG42*'CAL5'!$AY$7+AO42*'CAL5'!$AY$8+AW42*'CAL5'!$AY$9+BE42*'CAL5'!$AY$10</f>
        <v>0</v>
      </c>
      <c r="BT42" s="245" t="str">
        <f>IF(BS42&lt;=ESCALA!$I$7,"NI",IF(BS42&lt;=ESCALA!$I$8,"EP",IF(BS42&lt;=ESCALA!$I$9,"C",IF(BS42&lt;=ESCALA!$I$10,"R","E"))))</f>
        <v>NI</v>
      </c>
      <c r="BU42" s="121">
        <f>J42*'CAL5'!$AZ$4+R42*'CAL5'!$AZ$5+Z42*'CAL5'!$AZ$6+AH42*'CAL5'!$AZ$7+AP42*'CAL5'!$AZ$8+AX42*'CAL5'!$AZ$9+BF42*'CAL5'!$AZ$10</f>
        <v>0</v>
      </c>
      <c r="BV42" s="245" t="str">
        <f>IF(BU42&lt;=ESCALA!$I$7,"NI",IF(BU42&lt;=ESCALA!$I$8,"EP",IF(BU42&lt;=ESCALA!$I$9,"C",IF(BU42&lt;=ESCALA!$I$10,"R","E"))))</f>
        <v>NI</v>
      </c>
    </row>
    <row r="43" spans="1:74" ht="23.1" customHeight="1">
      <c r="A43" s="12">
        <v>34</v>
      </c>
      <c r="B43" s="112" t="s">
        <v>70</v>
      </c>
      <c r="C43" s="16">
        <f>'C.C'!C43</f>
        <v>0</v>
      </c>
      <c r="D43" s="15">
        <f>'C.C'!D43</f>
        <v>0</v>
      </c>
      <c r="E43" s="16">
        <f>'C.C'!E43</f>
        <v>0</v>
      </c>
      <c r="F43" s="16">
        <f>'C.C'!F43</f>
        <v>0</v>
      </c>
      <c r="G43" s="16">
        <f>'C.C'!G43</f>
        <v>0</v>
      </c>
      <c r="H43" s="16">
        <f>'C.C'!H43</f>
        <v>0</v>
      </c>
      <c r="I43" s="16">
        <f>'C.C'!I43</f>
        <v>0</v>
      </c>
      <c r="J43" s="17">
        <f>'C.C'!J43</f>
        <v>0</v>
      </c>
      <c r="K43" s="23">
        <f>'C.C'!K43</f>
        <v>0</v>
      </c>
      <c r="L43" s="15">
        <f>'C.C'!L43</f>
        <v>0</v>
      </c>
      <c r="M43" s="16">
        <f>'C.C'!M43</f>
        <v>0</v>
      </c>
      <c r="N43" s="16">
        <f>'C.C'!N43</f>
        <v>0</v>
      </c>
      <c r="O43" s="16">
        <f>'C.C'!O43</f>
        <v>0</v>
      </c>
      <c r="P43" s="16">
        <f>'C.C'!P43</f>
        <v>0</v>
      </c>
      <c r="Q43" s="16">
        <f>'C.C'!Q43</f>
        <v>0</v>
      </c>
      <c r="R43" s="17">
        <f>'C.C'!R43</f>
        <v>0</v>
      </c>
      <c r="S43" s="23">
        <f>'C.C'!S43</f>
        <v>0</v>
      </c>
      <c r="T43" s="15">
        <f>'C.C'!T43</f>
        <v>0</v>
      </c>
      <c r="U43" s="16">
        <f>'C.C'!U43</f>
        <v>0</v>
      </c>
      <c r="V43" s="16">
        <f>'C.C'!V43</f>
        <v>0</v>
      </c>
      <c r="W43" s="16">
        <f>'C.C'!W43</f>
        <v>0</v>
      </c>
      <c r="X43" s="16">
        <f>'C.C'!X43</f>
        <v>0</v>
      </c>
      <c r="Y43" s="16">
        <f>'C.C'!Y43</f>
        <v>0</v>
      </c>
      <c r="Z43" s="17">
        <f>'C.C'!Z43</f>
        <v>0</v>
      </c>
      <c r="AA43" s="23">
        <f>'C.C'!AA43</f>
        <v>0</v>
      </c>
      <c r="AB43" s="15">
        <f>'C.C'!AB43</f>
        <v>0</v>
      </c>
      <c r="AC43" s="16">
        <f>'C.C'!AC43</f>
        <v>0</v>
      </c>
      <c r="AD43" s="16">
        <f>'C.C'!AD43</f>
        <v>0</v>
      </c>
      <c r="AE43" s="16">
        <f>'C.C'!AE43</f>
        <v>0</v>
      </c>
      <c r="AF43" s="16">
        <f>'C.C'!AF43</f>
        <v>0</v>
      </c>
      <c r="AG43" s="16">
        <f>'C.C'!AG43</f>
        <v>0</v>
      </c>
      <c r="AH43" s="17">
        <f>'C.C'!AH43</f>
        <v>0</v>
      </c>
      <c r="AI43" s="23">
        <f>'C.C'!AI43</f>
        <v>0</v>
      </c>
      <c r="AJ43" s="15">
        <f>'C.C'!AJ43</f>
        <v>0</v>
      </c>
      <c r="AK43" s="16">
        <f>'C.C'!AK43</f>
        <v>0</v>
      </c>
      <c r="AL43" s="16">
        <f>'C.C'!AL43</f>
        <v>0</v>
      </c>
      <c r="AM43" s="16">
        <f>'C.C'!AM43</f>
        <v>0</v>
      </c>
      <c r="AN43" s="16">
        <f>'C.C'!AN43</f>
        <v>0</v>
      </c>
      <c r="AO43" s="16">
        <f>'C.C'!AO43</f>
        <v>0</v>
      </c>
      <c r="AP43" s="17">
        <f>'C.C'!AP43</f>
        <v>0</v>
      </c>
      <c r="AQ43" s="23">
        <f>'C.C'!AQ43</f>
        <v>0</v>
      </c>
      <c r="AR43" s="15">
        <f>'C.C'!AR43</f>
        <v>0</v>
      </c>
      <c r="AS43" s="16">
        <f>'C.C'!AS43</f>
        <v>0</v>
      </c>
      <c r="AT43" s="16">
        <f>'C.C'!AT43</f>
        <v>0</v>
      </c>
      <c r="AU43" s="16">
        <f>'C.C'!AU43</f>
        <v>0</v>
      </c>
      <c r="AV43" s="16">
        <f>'C.C'!AV43</f>
        <v>0</v>
      </c>
      <c r="AW43" s="16">
        <f>'C.C'!AW43</f>
        <v>0</v>
      </c>
      <c r="AX43" s="17">
        <f>'C.C'!AX43</f>
        <v>0</v>
      </c>
      <c r="AY43" s="41">
        <f>'C.C'!AY43</f>
        <v>0</v>
      </c>
      <c r="AZ43" s="42">
        <f>'C.C'!AZ43</f>
        <v>0</v>
      </c>
      <c r="BA43" s="46">
        <f>'C.C'!BA43</f>
        <v>0</v>
      </c>
      <c r="BB43" s="46">
        <f>'C.C'!BB43</f>
        <v>0</v>
      </c>
      <c r="BC43" s="46">
        <f>'C.C'!BC43</f>
        <v>0</v>
      </c>
      <c r="BD43" s="46">
        <f>'C.C'!BD43</f>
        <v>0</v>
      </c>
      <c r="BE43" s="46">
        <f>'C.C'!BE43</f>
        <v>0</v>
      </c>
      <c r="BF43" s="46">
        <f>'C.C'!BF43</f>
        <v>0</v>
      </c>
      <c r="BG43" s="124">
        <f>C43*'CAL5'!$AS$4+K43*'CAL5'!$AS$5+S43*'CAL5'!$AS$6+'C.C(5)'!AA43*'CAL5'!$AS$7+'C.C(5)'!AI43*'CAL5'!$AS$8+'C.C(5)'!AQ43*'CAL5'!$AS$9+AY43*'CAL5'!$AS$10</f>
        <v>0</v>
      </c>
      <c r="BH43" s="245" t="str">
        <f>IF(BG43&lt;=ESCALA!$I$7,"NI",IF(BG43&lt;=ESCALA!$I$8,"EP",IF(BG43&lt;=ESCALA!$I$9,"C",IF(BG43&lt;=ESCALA!$I$10,"R","E"))))</f>
        <v>NI</v>
      </c>
      <c r="BI43" s="121">
        <f>D43*'CAL5'!$AT$4+L43*'CAL5'!$AT$5+T43*'CAL5'!$AT$6+'C.C(5)'!AB43*'CAL5'!$AT$7+'C.C(5)'!AJ43*'CAL5'!$AT$8+'C.C(5)'!AR43*'CAL5'!$AT$9+AZ43*'CAL5'!$AT$10</f>
        <v>0</v>
      </c>
      <c r="BJ43" s="245" t="str">
        <f>IF(BI43&lt;=ESCALA!$I$7,"NI",IF(BI43&lt;=ESCALA!$I$8,"EP",IF(BI43&lt;=ESCALA!$I$9,"C",IF(BI43&lt;=ESCALA!$I$10,"R","E"))))</f>
        <v>NI</v>
      </c>
      <c r="BK43" s="121">
        <f>E43*'CAL5'!$AU$4+M43*'CAL5'!$AU$5+U43*'CAL5'!$AU$6+'C.C(5)'!AC43*'CAL5'!$AU$7+'C.C(5)'!AK43*'CAL5'!$AU$8+'C.C(5)'!AS43*'CAL5'!$AU$9+BA43*'CAL5'!$AU$10</f>
        <v>0</v>
      </c>
      <c r="BL43" s="245" t="str">
        <f>IF(BK43&lt;=ESCALA!$I$7,"NI",IF(BK43&lt;=ESCALA!$I$8,"EP",IF(BK43&lt;=ESCALA!$I$9,"C",IF(BK43&lt;=ESCALA!$I$10,"R","E"))))</f>
        <v>NI</v>
      </c>
      <c r="BM43" s="121">
        <f>F43*'CAL5'!$AV$4+N43*'CAL5'!$AV$5+V43*'CAL5'!$AV$6+AD43*'CAL5'!$AV$7+AL43*'CAL5'!$AV$8+AT43*'CAL5'!$AV$9+BB43*'CAL5'!$AV$10</f>
        <v>0</v>
      </c>
      <c r="BN43" s="245" t="str">
        <f>IF(BM43&lt;=ESCALA!$I$7,"NI",IF(BM43&lt;=ESCALA!$I$8,"EP",IF(BM43&lt;=ESCALA!$I$9,"C",IF(BM43&lt;=ESCALA!$I$10,"R","E"))))</f>
        <v>NI</v>
      </c>
      <c r="BO43" s="121">
        <f>G43*'CAL5'!$AW$4+O43*'CAL5'!$AW$5+W43*'CAL5'!$AW$6+AE43*'CAL5'!$AW$7+AM43*'CAL5'!$AW$8+AU43*'CAL5'!$AW$9+BC43*'CAL5'!$AW$10</f>
        <v>0</v>
      </c>
      <c r="BP43" s="245" t="str">
        <f>IF(BO43&lt;=ESCALA!$I$7,"NI",IF(BO43&lt;=ESCALA!$I$8,"EP",IF(BO43&lt;=ESCALA!$I$9,"C",IF(BO43&lt;=ESCALA!$I$10,"R","E"))))</f>
        <v>NI</v>
      </c>
      <c r="BQ43" s="121">
        <f>H43*'CAL5'!$AX$4+P43*'CAL5'!$AX$5+X43*'CAL5'!$AX$6+AF43*'CAL5'!$AX$7+AN43*'CAL5'!$AX$8+AV43*'CAL5'!$AX$9+BD43*'CAL5'!$AX$10</f>
        <v>0</v>
      </c>
      <c r="BR43" s="121" t="str">
        <f>IF(BQ43&lt;=ESCALA!$I$7,"NI",IF(BQ43&lt;=ESCALA!$I$8,"EP",IF(BQ43&lt;=ESCALA!$I$9,"C",IF(BQ43&lt;=ESCALA!$I$10,"R","E"))))</f>
        <v>NI</v>
      </c>
      <c r="BS43" s="124">
        <f>I43*'CAL5'!$AY$4+Q43*'CAL5'!$AY$5+Y43*'CAL5'!$AY$6+AG43*'CAL5'!$AY$7+AO43*'CAL5'!$AY$8+AW43*'CAL5'!$AY$9+BE43*'CAL5'!$AY$10</f>
        <v>0</v>
      </c>
      <c r="BT43" s="245" t="str">
        <f>IF(BS43&lt;=ESCALA!$I$7,"NI",IF(BS43&lt;=ESCALA!$I$8,"EP",IF(BS43&lt;=ESCALA!$I$9,"C",IF(BS43&lt;=ESCALA!$I$10,"R","E"))))</f>
        <v>NI</v>
      </c>
      <c r="BU43" s="121">
        <f>J43*'CAL5'!$AZ$4+R43*'CAL5'!$AZ$5+Z43*'CAL5'!$AZ$6+AH43*'CAL5'!$AZ$7+AP43*'CAL5'!$AZ$8+AX43*'CAL5'!$AZ$9+BF43*'CAL5'!$AZ$10</f>
        <v>0</v>
      </c>
      <c r="BV43" s="245" t="str">
        <f>IF(BU43&lt;=ESCALA!$I$7,"NI",IF(BU43&lt;=ESCALA!$I$8,"EP",IF(BU43&lt;=ESCALA!$I$9,"C",IF(BU43&lt;=ESCALA!$I$10,"R","E"))))</f>
        <v>NI</v>
      </c>
    </row>
    <row r="44" spans="1:74" ht="23.1" customHeight="1">
      <c r="A44" s="18">
        <v>35</v>
      </c>
      <c r="B44" s="132" t="s">
        <v>71</v>
      </c>
      <c r="C44" s="25">
        <f>'C.C'!C44</f>
        <v>0</v>
      </c>
      <c r="D44" s="20">
        <f>'C.C'!D44</f>
        <v>0</v>
      </c>
      <c r="E44" s="25">
        <f>'C.C'!E44</f>
        <v>0</v>
      </c>
      <c r="F44" s="25">
        <f>'C.C'!F44</f>
        <v>0</v>
      </c>
      <c r="G44" s="25">
        <f>'C.C'!G44</f>
        <v>0</v>
      </c>
      <c r="H44" s="25">
        <f>'C.C'!H44</f>
        <v>0</v>
      </c>
      <c r="I44" s="25">
        <f>'C.C'!I44</f>
        <v>0</v>
      </c>
      <c r="J44" s="26">
        <f>'C.C'!J44</f>
        <v>0</v>
      </c>
      <c r="K44" s="24">
        <f>'C.C'!K44</f>
        <v>0</v>
      </c>
      <c r="L44" s="20">
        <f>'C.C'!L44</f>
        <v>0</v>
      </c>
      <c r="M44" s="25">
        <f>'C.C'!M44</f>
        <v>0</v>
      </c>
      <c r="N44" s="25">
        <f>'C.C'!N44</f>
        <v>0</v>
      </c>
      <c r="O44" s="25">
        <f>'C.C'!O44</f>
        <v>0</v>
      </c>
      <c r="P44" s="25">
        <f>'C.C'!P44</f>
        <v>0</v>
      </c>
      <c r="Q44" s="25">
        <f>'C.C'!Q44</f>
        <v>0</v>
      </c>
      <c r="R44" s="26">
        <f>'C.C'!R44</f>
        <v>0</v>
      </c>
      <c r="S44" s="24">
        <f>'C.C'!S44</f>
        <v>0</v>
      </c>
      <c r="T44" s="20">
        <f>'C.C'!T44</f>
        <v>0</v>
      </c>
      <c r="U44" s="25">
        <f>'C.C'!U44</f>
        <v>0</v>
      </c>
      <c r="V44" s="25">
        <f>'C.C'!V44</f>
        <v>0</v>
      </c>
      <c r="W44" s="25">
        <f>'C.C'!W44</f>
        <v>0</v>
      </c>
      <c r="X44" s="25">
        <f>'C.C'!X44</f>
        <v>0</v>
      </c>
      <c r="Y44" s="25">
        <f>'C.C'!Y44</f>
        <v>0</v>
      </c>
      <c r="Z44" s="26">
        <f>'C.C'!Z44</f>
        <v>0</v>
      </c>
      <c r="AA44" s="24">
        <f>'C.C'!AA44</f>
        <v>0</v>
      </c>
      <c r="AB44" s="20">
        <f>'C.C'!AB44</f>
        <v>0</v>
      </c>
      <c r="AC44" s="25">
        <f>'C.C'!AC44</f>
        <v>0</v>
      </c>
      <c r="AD44" s="25">
        <f>'C.C'!AD44</f>
        <v>0</v>
      </c>
      <c r="AE44" s="25">
        <f>'C.C'!AE44</f>
        <v>0</v>
      </c>
      <c r="AF44" s="25">
        <f>'C.C'!AF44</f>
        <v>0</v>
      </c>
      <c r="AG44" s="25">
        <f>'C.C'!AG44</f>
        <v>0</v>
      </c>
      <c r="AH44" s="26">
        <f>'C.C'!AH44</f>
        <v>0</v>
      </c>
      <c r="AI44" s="24">
        <f>'C.C'!AI44</f>
        <v>0</v>
      </c>
      <c r="AJ44" s="20">
        <f>'C.C'!AJ44</f>
        <v>0</v>
      </c>
      <c r="AK44" s="25">
        <f>'C.C'!AK44</f>
        <v>0</v>
      </c>
      <c r="AL44" s="25">
        <f>'C.C'!AL44</f>
        <v>0</v>
      </c>
      <c r="AM44" s="25">
        <f>'C.C'!AM44</f>
        <v>0</v>
      </c>
      <c r="AN44" s="25">
        <f>'C.C'!AN44</f>
        <v>0</v>
      </c>
      <c r="AO44" s="25">
        <f>'C.C'!AO44</f>
        <v>0</v>
      </c>
      <c r="AP44" s="26">
        <f>'C.C'!AP44</f>
        <v>0</v>
      </c>
      <c r="AQ44" s="24">
        <f>'C.C'!AQ44</f>
        <v>0</v>
      </c>
      <c r="AR44" s="20">
        <f>'C.C'!AR44</f>
        <v>0</v>
      </c>
      <c r="AS44" s="25">
        <f>'C.C'!AS44</f>
        <v>0</v>
      </c>
      <c r="AT44" s="25">
        <f>'C.C'!AT44</f>
        <v>0</v>
      </c>
      <c r="AU44" s="25">
        <f>'C.C'!AU44</f>
        <v>0</v>
      </c>
      <c r="AV44" s="25">
        <f>'C.C'!AV44</f>
        <v>0</v>
      </c>
      <c r="AW44" s="25">
        <f>'C.C'!AW44</f>
        <v>0</v>
      </c>
      <c r="AX44" s="26">
        <f>'C.C'!AX44</f>
        <v>0</v>
      </c>
      <c r="AY44" s="44">
        <f>'C.C'!AY44</f>
        <v>0</v>
      </c>
      <c r="AZ44" s="45">
        <f>'C.C'!AZ44</f>
        <v>0</v>
      </c>
      <c r="BA44" s="40">
        <f>'C.C'!BA44</f>
        <v>0</v>
      </c>
      <c r="BB44" s="40">
        <f>'C.C'!BB44</f>
        <v>0</v>
      </c>
      <c r="BC44" s="40">
        <f>'C.C'!BC44</f>
        <v>0</v>
      </c>
      <c r="BD44" s="40">
        <f>'C.C'!BD44</f>
        <v>0</v>
      </c>
      <c r="BE44" s="40">
        <f>'C.C'!BE44</f>
        <v>0</v>
      </c>
      <c r="BF44" s="40">
        <f>'C.C'!BF44</f>
        <v>0</v>
      </c>
      <c r="BG44" s="124">
        <f>C44*'CAL5'!$AS$4+K44*'CAL5'!$AS$5+S44*'CAL5'!$AS$6+'C.C(5)'!AA44*'CAL5'!$AS$7+'C.C(5)'!AI44*'CAL5'!$AS$8+'C.C(5)'!AQ44*'CAL5'!$AS$9+AY44*'CAL5'!$AS$10</f>
        <v>0</v>
      </c>
      <c r="BH44" s="245" t="str">
        <f>IF(BG44&lt;=ESCALA!$I$7,"NI",IF(BG44&lt;=ESCALA!$I$8,"EP",IF(BG44&lt;=ESCALA!$I$9,"C",IF(BG44&lt;=ESCALA!$I$10,"R","E"))))</f>
        <v>NI</v>
      </c>
      <c r="BI44" s="121">
        <f>D44*'CAL5'!$AT$4+L44*'CAL5'!$AT$5+T44*'CAL5'!$AT$6+'C.C(5)'!AB44*'CAL5'!$AT$7+'C.C(5)'!AJ44*'CAL5'!$AT$8+'C.C(5)'!AR44*'CAL5'!$AT$9+AZ44*'CAL5'!$AT$10</f>
        <v>0</v>
      </c>
      <c r="BJ44" s="245" t="str">
        <f>IF(BI44&lt;=ESCALA!$I$7,"NI",IF(BI44&lt;=ESCALA!$I$8,"EP",IF(BI44&lt;=ESCALA!$I$9,"C",IF(BI44&lt;=ESCALA!$I$10,"R","E"))))</f>
        <v>NI</v>
      </c>
      <c r="BK44" s="121">
        <f>E44*'CAL5'!$AU$4+M44*'CAL5'!$AU$5+U44*'CAL5'!$AU$6+'C.C(5)'!AC44*'CAL5'!$AU$7+'C.C(5)'!AK44*'CAL5'!$AU$8+'C.C(5)'!AS44*'CAL5'!$AU$9+BA44*'CAL5'!$AU$10</f>
        <v>0</v>
      </c>
      <c r="BL44" s="245" t="str">
        <f>IF(BK44&lt;=ESCALA!$I$7,"NI",IF(BK44&lt;=ESCALA!$I$8,"EP",IF(BK44&lt;=ESCALA!$I$9,"C",IF(BK44&lt;=ESCALA!$I$10,"R","E"))))</f>
        <v>NI</v>
      </c>
      <c r="BM44" s="121">
        <f>F44*'CAL5'!$AV$4+N44*'CAL5'!$AV$5+V44*'CAL5'!$AV$6+AD44*'CAL5'!$AV$7+AL44*'CAL5'!$AV$8+AT44*'CAL5'!$AV$9+BB44*'CAL5'!$AV$10</f>
        <v>0</v>
      </c>
      <c r="BN44" s="245" t="str">
        <f>IF(BM44&lt;=ESCALA!$I$7,"NI",IF(BM44&lt;=ESCALA!$I$8,"EP",IF(BM44&lt;=ESCALA!$I$9,"C",IF(BM44&lt;=ESCALA!$I$10,"R","E"))))</f>
        <v>NI</v>
      </c>
      <c r="BO44" s="121">
        <f>G44*'CAL5'!$AW$4+O44*'CAL5'!$AW$5+W44*'CAL5'!$AW$6+AE44*'CAL5'!$AW$7+AM44*'CAL5'!$AW$8+AU44*'CAL5'!$AW$9+BC44*'CAL5'!$AW$10</f>
        <v>0</v>
      </c>
      <c r="BP44" s="245" t="str">
        <f>IF(BO44&lt;=ESCALA!$I$7,"NI",IF(BO44&lt;=ESCALA!$I$8,"EP",IF(BO44&lt;=ESCALA!$I$9,"C",IF(BO44&lt;=ESCALA!$I$10,"R","E"))))</f>
        <v>NI</v>
      </c>
      <c r="BQ44" s="121">
        <f>H44*'CAL5'!$AX$4+P44*'CAL5'!$AX$5+X44*'CAL5'!$AX$6+AF44*'CAL5'!$AX$7+AN44*'CAL5'!$AX$8+AV44*'CAL5'!$AX$9+BD44*'CAL5'!$AX$10</f>
        <v>0</v>
      </c>
      <c r="BR44" s="121" t="str">
        <f>IF(BQ44&lt;=ESCALA!$I$7,"NI",IF(BQ44&lt;=ESCALA!$I$8,"EP",IF(BQ44&lt;=ESCALA!$I$9,"C",IF(BQ44&lt;=ESCALA!$I$10,"R","E"))))</f>
        <v>NI</v>
      </c>
      <c r="BS44" s="124">
        <f>I44*'CAL5'!$AY$4+Q44*'CAL5'!$AY$5+Y44*'CAL5'!$AY$6+AG44*'CAL5'!$AY$7+AO44*'CAL5'!$AY$8+AW44*'CAL5'!$AY$9+BE44*'CAL5'!$AY$10</f>
        <v>0</v>
      </c>
      <c r="BT44" s="245" t="str">
        <f>IF(BS44&lt;=ESCALA!$I$7,"NI",IF(BS44&lt;=ESCALA!$I$8,"EP",IF(BS44&lt;=ESCALA!$I$9,"C",IF(BS44&lt;=ESCALA!$I$10,"R","E"))))</f>
        <v>NI</v>
      </c>
      <c r="BU44" s="121">
        <f>J44*'CAL5'!$AZ$4+R44*'CAL5'!$AZ$5+Z44*'CAL5'!$AZ$6+AH44*'CAL5'!$AZ$7+AP44*'CAL5'!$AZ$8+AX44*'CAL5'!$AZ$9+BF44*'CAL5'!$AZ$10</f>
        <v>0</v>
      </c>
      <c r="BV44" s="245" t="str">
        <f>IF(BU44&lt;=ESCALA!$I$7,"NI",IF(BU44&lt;=ESCALA!$I$8,"EP",IF(BU44&lt;=ESCALA!$I$9,"C",IF(BU44&lt;=ESCALA!$I$10,"R","E"))))</f>
        <v>NI</v>
      </c>
    </row>
    <row r="45" spans="1:74" ht="23.1" customHeight="1">
      <c r="A45" s="12">
        <v>36</v>
      </c>
      <c r="B45" s="112" t="s">
        <v>72</v>
      </c>
      <c r="C45" s="16">
        <f>'C.C'!C45</f>
        <v>0</v>
      </c>
      <c r="D45" s="15">
        <f>'C.C'!D45</f>
        <v>0</v>
      </c>
      <c r="E45" s="16">
        <f>'C.C'!E45</f>
        <v>0</v>
      </c>
      <c r="F45" s="16">
        <f>'C.C'!F45</f>
        <v>0</v>
      </c>
      <c r="G45" s="16">
        <f>'C.C'!G45</f>
        <v>0</v>
      </c>
      <c r="H45" s="16">
        <f>'C.C'!H45</f>
        <v>0</v>
      </c>
      <c r="I45" s="16">
        <f>'C.C'!I45</f>
        <v>0</v>
      </c>
      <c r="J45" s="17">
        <f>'C.C'!J45</f>
        <v>0</v>
      </c>
      <c r="K45" s="23">
        <f>'C.C'!K45</f>
        <v>0</v>
      </c>
      <c r="L45" s="15">
        <f>'C.C'!L45</f>
        <v>0</v>
      </c>
      <c r="M45" s="16">
        <f>'C.C'!M45</f>
        <v>0</v>
      </c>
      <c r="N45" s="16">
        <f>'C.C'!N45</f>
        <v>0</v>
      </c>
      <c r="O45" s="16">
        <f>'C.C'!O45</f>
        <v>0</v>
      </c>
      <c r="P45" s="16">
        <f>'C.C'!P45</f>
        <v>0</v>
      </c>
      <c r="Q45" s="16">
        <f>'C.C'!Q45</f>
        <v>0</v>
      </c>
      <c r="R45" s="17">
        <f>'C.C'!R45</f>
        <v>0</v>
      </c>
      <c r="S45" s="23">
        <f>'C.C'!S45</f>
        <v>0</v>
      </c>
      <c r="T45" s="15">
        <f>'C.C'!T45</f>
        <v>0</v>
      </c>
      <c r="U45" s="16">
        <f>'C.C'!U45</f>
        <v>0</v>
      </c>
      <c r="V45" s="16">
        <f>'C.C'!V45</f>
        <v>0</v>
      </c>
      <c r="W45" s="16">
        <f>'C.C'!W45</f>
        <v>0</v>
      </c>
      <c r="X45" s="16">
        <f>'C.C'!X45</f>
        <v>0</v>
      </c>
      <c r="Y45" s="16">
        <f>'C.C'!Y45</f>
        <v>0</v>
      </c>
      <c r="Z45" s="17">
        <f>'C.C'!Z45</f>
        <v>0</v>
      </c>
      <c r="AA45" s="23">
        <f>'C.C'!AA45</f>
        <v>0</v>
      </c>
      <c r="AB45" s="15">
        <f>'C.C'!AB45</f>
        <v>0</v>
      </c>
      <c r="AC45" s="16">
        <f>'C.C'!AC45</f>
        <v>0</v>
      </c>
      <c r="AD45" s="16">
        <f>'C.C'!AD45</f>
        <v>0</v>
      </c>
      <c r="AE45" s="16">
        <f>'C.C'!AE45</f>
        <v>0</v>
      </c>
      <c r="AF45" s="16">
        <f>'C.C'!AF45</f>
        <v>0</v>
      </c>
      <c r="AG45" s="16">
        <f>'C.C'!AG45</f>
        <v>0</v>
      </c>
      <c r="AH45" s="17">
        <f>'C.C'!AH45</f>
        <v>0</v>
      </c>
      <c r="AI45" s="23">
        <f>'C.C'!AI45</f>
        <v>0</v>
      </c>
      <c r="AJ45" s="15">
        <f>'C.C'!AJ45</f>
        <v>0</v>
      </c>
      <c r="AK45" s="16">
        <f>'C.C'!AK45</f>
        <v>0</v>
      </c>
      <c r="AL45" s="16">
        <f>'C.C'!AL45</f>
        <v>0</v>
      </c>
      <c r="AM45" s="16">
        <f>'C.C'!AM45</f>
        <v>0</v>
      </c>
      <c r="AN45" s="16">
        <f>'C.C'!AN45</f>
        <v>0</v>
      </c>
      <c r="AO45" s="16">
        <f>'C.C'!AO45</f>
        <v>0</v>
      </c>
      <c r="AP45" s="17">
        <f>'C.C'!AP45</f>
        <v>0</v>
      </c>
      <c r="AQ45" s="23">
        <f>'C.C'!AQ45</f>
        <v>0</v>
      </c>
      <c r="AR45" s="15">
        <f>'C.C'!AR45</f>
        <v>0</v>
      </c>
      <c r="AS45" s="16">
        <f>'C.C'!AS45</f>
        <v>0</v>
      </c>
      <c r="AT45" s="16">
        <f>'C.C'!AT45</f>
        <v>0</v>
      </c>
      <c r="AU45" s="16">
        <f>'C.C'!AU45</f>
        <v>0</v>
      </c>
      <c r="AV45" s="16">
        <f>'C.C'!AV45</f>
        <v>0</v>
      </c>
      <c r="AW45" s="16">
        <f>'C.C'!AW45</f>
        <v>0</v>
      </c>
      <c r="AX45" s="17">
        <f>'C.C'!AX45</f>
        <v>0</v>
      </c>
      <c r="AY45" s="41">
        <f>'C.C'!AY45</f>
        <v>0</v>
      </c>
      <c r="AZ45" s="42">
        <f>'C.C'!AZ45</f>
        <v>0</v>
      </c>
      <c r="BA45" s="46">
        <f>'C.C'!BA45</f>
        <v>0</v>
      </c>
      <c r="BB45" s="46">
        <f>'C.C'!BB45</f>
        <v>0</v>
      </c>
      <c r="BC45" s="46">
        <f>'C.C'!BC45</f>
        <v>0</v>
      </c>
      <c r="BD45" s="46">
        <f>'C.C'!BD45</f>
        <v>0</v>
      </c>
      <c r="BE45" s="46">
        <f>'C.C'!BE45</f>
        <v>0</v>
      </c>
      <c r="BF45" s="46">
        <f>'C.C'!BF45</f>
        <v>0</v>
      </c>
      <c r="BG45" s="124">
        <f>C45*'CAL5'!$AS$4+K45*'CAL5'!$AS$5+S45*'CAL5'!$AS$6+'C.C(5)'!AA45*'CAL5'!$AS$7+'C.C(5)'!AI45*'CAL5'!$AS$8+'C.C(5)'!AQ45*'CAL5'!$AS$9+AY45*'CAL5'!$AS$10</f>
        <v>0</v>
      </c>
      <c r="BH45" s="245" t="str">
        <f>IF(BG45&lt;=ESCALA!$I$7,"NI",IF(BG45&lt;=ESCALA!$I$8,"EP",IF(BG45&lt;=ESCALA!$I$9,"C",IF(BG45&lt;=ESCALA!$I$10,"R","E"))))</f>
        <v>NI</v>
      </c>
      <c r="BI45" s="121">
        <f>D45*'CAL5'!$AT$4+L45*'CAL5'!$AT$5+T45*'CAL5'!$AT$6+'C.C(5)'!AB45*'CAL5'!$AT$7+'C.C(5)'!AJ45*'CAL5'!$AT$8+'C.C(5)'!AR45*'CAL5'!$AT$9+AZ45*'CAL5'!$AT$10</f>
        <v>0</v>
      </c>
      <c r="BJ45" s="245" t="str">
        <f>IF(BI45&lt;=ESCALA!$I$7,"NI",IF(BI45&lt;=ESCALA!$I$8,"EP",IF(BI45&lt;=ESCALA!$I$9,"C",IF(BI45&lt;=ESCALA!$I$10,"R","E"))))</f>
        <v>NI</v>
      </c>
      <c r="BK45" s="121">
        <f>E45*'CAL5'!$AU$4+M45*'CAL5'!$AU$5+U45*'CAL5'!$AU$6+'C.C(5)'!AC45*'CAL5'!$AU$7+'C.C(5)'!AK45*'CAL5'!$AU$8+'C.C(5)'!AS45*'CAL5'!$AU$9+BA45*'CAL5'!$AU$10</f>
        <v>0</v>
      </c>
      <c r="BL45" s="245" t="str">
        <f>IF(BK45&lt;=ESCALA!$I$7,"NI",IF(BK45&lt;=ESCALA!$I$8,"EP",IF(BK45&lt;=ESCALA!$I$9,"C",IF(BK45&lt;=ESCALA!$I$10,"R","E"))))</f>
        <v>NI</v>
      </c>
      <c r="BM45" s="121">
        <f>F45*'CAL5'!$AV$4+N45*'CAL5'!$AV$5+V45*'CAL5'!$AV$6+AD45*'CAL5'!$AV$7+AL45*'CAL5'!$AV$8+AT45*'CAL5'!$AV$9+BB45*'CAL5'!$AV$10</f>
        <v>0</v>
      </c>
      <c r="BN45" s="245" t="str">
        <f>IF(BM45&lt;=ESCALA!$I$7,"NI",IF(BM45&lt;=ESCALA!$I$8,"EP",IF(BM45&lt;=ESCALA!$I$9,"C",IF(BM45&lt;=ESCALA!$I$10,"R","E"))))</f>
        <v>NI</v>
      </c>
      <c r="BO45" s="121">
        <f>G45*'CAL5'!$AW$4+O45*'CAL5'!$AW$5+W45*'CAL5'!$AW$6+AE45*'CAL5'!$AW$7+AM45*'CAL5'!$AW$8+AU45*'CAL5'!$AW$9+BC45*'CAL5'!$AW$10</f>
        <v>0</v>
      </c>
      <c r="BP45" s="245" t="str">
        <f>IF(BO45&lt;=ESCALA!$I$7,"NI",IF(BO45&lt;=ESCALA!$I$8,"EP",IF(BO45&lt;=ESCALA!$I$9,"C",IF(BO45&lt;=ESCALA!$I$10,"R","E"))))</f>
        <v>NI</v>
      </c>
      <c r="BQ45" s="121">
        <f>H45*'CAL5'!$AX$4+P45*'CAL5'!$AX$5+X45*'CAL5'!$AX$6+AF45*'CAL5'!$AX$7+AN45*'CAL5'!$AX$8+AV45*'CAL5'!$AX$9+BD45*'CAL5'!$AX$10</f>
        <v>0</v>
      </c>
      <c r="BR45" s="121" t="str">
        <f>IF(BQ45&lt;=ESCALA!$I$7,"NI",IF(BQ45&lt;=ESCALA!$I$8,"EP",IF(BQ45&lt;=ESCALA!$I$9,"C",IF(BQ45&lt;=ESCALA!$I$10,"R","E"))))</f>
        <v>NI</v>
      </c>
      <c r="BS45" s="124">
        <f>I45*'CAL5'!$AY$4+Q45*'CAL5'!$AY$5+Y45*'CAL5'!$AY$6+AG45*'CAL5'!$AY$7+AO45*'CAL5'!$AY$8+AW45*'CAL5'!$AY$9+BE45*'CAL5'!$AY$10</f>
        <v>0</v>
      </c>
      <c r="BT45" s="245" t="str">
        <f>IF(BS45&lt;=ESCALA!$I$7,"NI",IF(BS45&lt;=ESCALA!$I$8,"EP",IF(BS45&lt;=ESCALA!$I$9,"C",IF(BS45&lt;=ESCALA!$I$10,"R","E"))))</f>
        <v>NI</v>
      </c>
      <c r="BU45" s="121">
        <f>J45*'CAL5'!$AZ$4+R45*'CAL5'!$AZ$5+Z45*'CAL5'!$AZ$6+AH45*'CAL5'!$AZ$7+AP45*'CAL5'!$AZ$8+AX45*'CAL5'!$AZ$9+BF45*'CAL5'!$AZ$10</f>
        <v>0</v>
      </c>
      <c r="BV45" s="245" t="str">
        <f>IF(BU45&lt;=ESCALA!$I$7,"NI",IF(BU45&lt;=ESCALA!$I$8,"EP",IF(BU45&lt;=ESCALA!$I$9,"C",IF(BU45&lt;=ESCALA!$I$10,"R","E"))))</f>
        <v>NI</v>
      </c>
    </row>
    <row r="46" spans="1:74" ht="23.1" customHeight="1">
      <c r="A46" s="18">
        <v>37</v>
      </c>
      <c r="B46" s="132" t="s">
        <v>73</v>
      </c>
      <c r="C46" s="25">
        <f>'C.C'!C46</f>
        <v>0</v>
      </c>
      <c r="D46" s="20">
        <f>'C.C'!D46</f>
        <v>0</v>
      </c>
      <c r="E46" s="25">
        <f>'C.C'!E46</f>
        <v>0</v>
      </c>
      <c r="F46" s="25">
        <f>'C.C'!F46</f>
        <v>0</v>
      </c>
      <c r="G46" s="25">
        <f>'C.C'!G46</f>
        <v>0</v>
      </c>
      <c r="H46" s="25">
        <f>'C.C'!H46</f>
        <v>0</v>
      </c>
      <c r="I46" s="25">
        <f>'C.C'!I46</f>
        <v>0</v>
      </c>
      <c r="J46" s="26">
        <f>'C.C'!J46</f>
        <v>0</v>
      </c>
      <c r="K46" s="24">
        <f>'C.C'!K46</f>
        <v>0</v>
      </c>
      <c r="L46" s="20">
        <f>'C.C'!L46</f>
        <v>0</v>
      </c>
      <c r="M46" s="25">
        <f>'C.C'!M46</f>
        <v>0</v>
      </c>
      <c r="N46" s="25">
        <f>'C.C'!N46</f>
        <v>0</v>
      </c>
      <c r="O46" s="25">
        <f>'C.C'!O46</f>
        <v>0</v>
      </c>
      <c r="P46" s="25">
        <f>'C.C'!P46</f>
        <v>0</v>
      </c>
      <c r="Q46" s="25">
        <f>'C.C'!Q46</f>
        <v>0</v>
      </c>
      <c r="R46" s="26">
        <f>'C.C'!R46</f>
        <v>0</v>
      </c>
      <c r="S46" s="24">
        <f>'C.C'!S46</f>
        <v>0</v>
      </c>
      <c r="T46" s="20">
        <f>'C.C'!T46</f>
        <v>0</v>
      </c>
      <c r="U46" s="25">
        <f>'C.C'!U46</f>
        <v>0</v>
      </c>
      <c r="V46" s="25">
        <f>'C.C'!V46</f>
        <v>0</v>
      </c>
      <c r="W46" s="25">
        <f>'C.C'!W46</f>
        <v>0</v>
      </c>
      <c r="X46" s="25">
        <f>'C.C'!X46</f>
        <v>0</v>
      </c>
      <c r="Y46" s="25">
        <f>'C.C'!Y46</f>
        <v>0</v>
      </c>
      <c r="Z46" s="26">
        <f>'C.C'!Z46</f>
        <v>0</v>
      </c>
      <c r="AA46" s="24">
        <f>'C.C'!AA46</f>
        <v>0</v>
      </c>
      <c r="AB46" s="20">
        <f>'C.C'!AB46</f>
        <v>0</v>
      </c>
      <c r="AC46" s="25">
        <f>'C.C'!AC46</f>
        <v>0</v>
      </c>
      <c r="AD46" s="25">
        <f>'C.C'!AD46</f>
        <v>0</v>
      </c>
      <c r="AE46" s="25">
        <f>'C.C'!AE46</f>
        <v>0</v>
      </c>
      <c r="AF46" s="25">
        <f>'C.C'!AF46</f>
        <v>0</v>
      </c>
      <c r="AG46" s="25">
        <f>'C.C'!AG46</f>
        <v>0</v>
      </c>
      <c r="AH46" s="26">
        <f>'C.C'!AH46</f>
        <v>0</v>
      </c>
      <c r="AI46" s="24">
        <f>'C.C'!AI46</f>
        <v>0</v>
      </c>
      <c r="AJ46" s="20">
        <f>'C.C'!AJ46</f>
        <v>0</v>
      </c>
      <c r="AK46" s="25">
        <f>'C.C'!AK46</f>
        <v>0</v>
      </c>
      <c r="AL46" s="25">
        <f>'C.C'!AL46</f>
        <v>0</v>
      </c>
      <c r="AM46" s="25">
        <f>'C.C'!AM46</f>
        <v>0</v>
      </c>
      <c r="AN46" s="25">
        <f>'C.C'!AN46</f>
        <v>0</v>
      </c>
      <c r="AO46" s="25">
        <f>'C.C'!AO46</f>
        <v>0</v>
      </c>
      <c r="AP46" s="26">
        <f>'C.C'!AP46</f>
        <v>0</v>
      </c>
      <c r="AQ46" s="24">
        <f>'C.C'!AQ46</f>
        <v>0</v>
      </c>
      <c r="AR46" s="20">
        <f>'C.C'!AR46</f>
        <v>0</v>
      </c>
      <c r="AS46" s="25">
        <f>'C.C'!AS46</f>
        <v>0</v>
      </c>
      <c r="AT46" s="25">
        <f>'C.C'!AT46</f>
        <v>0</v>
      </c>
      <c r="AU46" s="25">
        <f>'C.C'!AU46</f>
        <v>0</v>
      </c>
      <c r="AV46" s="25">
        <f>'C.C'!AV46</f>
        <v>0</v>
      </c>
      <c r="AW46" s="25">
        <f>'C.C'!AW46</f>
        <v>0</v>
      </c>
      <c r="AX46" s="26">
        <f>'C.C'!AX46</f>
        <v>0</v>
      </c>
      <c r="AY46" s="44">
        <f>'C.C'!AY46</f>
        <v>0</v>
      </c>
      <c r="AZ46" s="45">
        <f>'C.C'!AZ46</f>
        <v>0</v>
      </c>
      <c r="BA46" s="40">
        <f>'C.C'!BA46</f>
        <v>0</v>
      </c>
      <c r="BB46" s="40">
        <f>'C.C'!BB46</f>
        <v>0</v>
      </c>
      <c r="BC46" s="40">
        <f>'C.C'!BC46</f>
        <v>0</v>
      </c>
      <c r="BD46" s="40">
        <f>'C.C'!BD46</f>
        <v>0</v>
      </c>
      <c r="BE46" s="40">
        <f>'C.C'!BE46</f>
        <v>0</v>
      </c>
      <c r="BF46" s="40">
        <f>'C.C'!BF46</f>
        <v>0</v>
      </c>
      <c r="BG46" s="124">
        <f>C46*'CAL5'!$AS$4+K46*'CAL5'!$AS$5+S46*'CAL5'!$AS$6+'C.C(5)'!AA46*'CAL5'!$AS$7+'C.C(5)'!AI46*'CAL5'!$AS$8+'C.C(5)'!AQ46*'CAL5'!$AS$9+AY46*'CAL5'!$AS$10</f>
        <v>0</v>
      </c>
      <c r="BH46" s="245" t="str">
        <f>IF(BG46&lt;=ESCALA!$I$7,"NI",IF(BG46&lt;=ESCALA!$I$8,"EP",IF(BG46&lt;=ESCALA!$I$9,"C",IF(BG46&lt;=ESCALA!$I$10,"R","E"))))</f>
        <v>NI</v>
      </c>
      <c r="BI46" s="121">
        <f>D46*'CAL5'!$AT$4+L46*'CAL5'!$AT$5+T46*'CAL5'!$AT$6+'C.C(5)'!AB46*'CAL5'!$AT$7+'C.C(5)'!AJ46*'CAL5'!$AT$8+'C.C(5)'!AR46*'CAL5'!$AT$9+AZ46*'CAL5'!$AT$10</f>
        <v>0</v>
      </c>
      <c r="BJ46" s="245" t="str">
        <f>IF(BI46&lt;=ESCALA!$I$7,"NI",IF(BI46&lt;=ESCALA!$I$8,"EP",IF(BI46&lt;=ESCALA!$I$9,"C",IF(BI46&lt;=ESCALA!$I$10,"R","E"))))</f>
        <v>NI</v>
      </c>
      <c r="BK46" s="121">
        <f>E46*'CAL5'!$AU$4+M46*'CAL5'!$AU$5+U46*'CAL5'!$AU$6+'C.C(5)'!AC46*'CAL5'!$AU$7+'C.C(5)'!AK46*'CAL5'!$AU$8+'C.C(5)'!AS46*'CAL5'!$AU$9+BA46*'CAL5'!$AU$10</f>
        <v>0</v>
      </c>
      <c r="BL46" s="245" t="str">
        <f>IF(BK46&lt;=ESCALA!$I$7,"NI",IF(BK46&lt;=ESCALA!$I$8,"EP",IF(BK46&lt;=ESCALA!$I$9,"C",IF(BK46&lt;=ESCALA!$I$10,"R","E"))))</f>
        <v>NI</v>
      </c>
      <c r="BM46" s="121">
        <f>F46*'CAL5'!$AV$4+N46*'CAL5'!$AV$5+V46*'CAL5'!$AV$6+AD46*'CAL5'!$AV$7+AL46*'CAL5'!$AV$8+AT46*'CAL5'!$AV$9+BB46*'CAL5'!$AV$10</f>
        <v>0</v>
      </c>
      <c r="BN46" s="245" t="str">
        <f>IF(BM46&lt;=ESCALA!$I$7,"NI",IF(BM46&lt;=ESCALA!$I$8,"EP",IF(BM46&lt;=ESCALA!$I$9,"C",IF(BM46&lt;=ESCALA!$I$10,"R","E"))))</f>
        <v>NI</v>
      </c>
      <c r="BO46" s="121">
        <f>G46*'CAL5'!$AW$4+O46*'CAL5'!$AW$5+W46*'CAL5'!$AW$6+AE46*'CAL5'!$AW$7+AM46*'CAL5'!$AW$8+AU46*'CAL5'!$AW$9+BC46*'CAL5'!$AW$10</f>
        <v>0</v>
      </c>
      <c r="BP46" s="245" t="str">
        <f>IF(BO46&lt;=ESCALA!$I$7,"NI",IF(BO46&lt;=ESCALA!$I$8,"EP",IF(BO46&lt;=ESCALA!$I$9,"C",IF(BO46&lt;=ESCALA!$I$10,"R","E"))))</f>
        <v>NI</v>
      </c>
      <c r="BQ46" s="121">
        <f>H46*'CAL5'!$AX$4+P46*'CAL5'!$AX$5+X46*'CAL5'!$AX$6+AF46*'CAL5'!$AX$7+AN46*'CAL5'!$AX$8+AV46*'CAL5'!$AX$9+BD46*'CAL5'!$AX$10</f>
        <v>0</v>
      </c>
      <c r="BR46" s="121" t="str">
        <f>IF(BQ46&lt;=ESCALA!$I$7,"NI",IF(BQ46&lt;=ESCALA!$I$8,"EP",IF(BQ46&lt;=ESCALA!$I$9,"C",IF(BQ46&lt;=ESCALA!$I$10,"R","E"))))</f>
        <v>NI</v>
      </c>
      <c r="BS46" s="124">
        <f>I46*'CAL5'!$AY$4+Q46*'CAL5'!$AY$5+Y46*'CAL5'!$AY$6+AG46*'CAL5'!$AY$7+AO46*'CAL5'!$AY$8+AW46*'CAL5'!$AY$9+BE46*'CAL5'!$AY$10</f>
        <v>0</v>
      </c>
      <c r="BT46" s="245" t="str">
        <f>IF(BS46&lt;=ESCALA!$I$7,"NI",IF(BS46&lt;=ESCALA!$I$8,"EP",IF(BS46&lt;=ESCALA!$I$9,"C",IF(BS46&lt;=ESCALA!$I$10,"R","E"))))</f>
        <v>NI</v>
      </c>
      <c r="BU46" s="121">
        <f>J46*'CAL5'!$AZ$4+R46*'CAL5'!$AZ$5+Z46*'CAL5'!$AZ$6+AH46*'CAL5'!$AZ$7+AP46*'CAL5'!$AZ$8+AX46*'CAL5'!$AZ$9+BF46*'CAL5'!$AZ$10</f>
        <v>0</v>
      </c>
      <c r="BV46" s="245" t="str">
        <f>IF(BU46&lt;=ESCALA!$I$7,"NI",IF(BU46&lt;=ESCALA!$I$8,"EP",IF(BU46&lt;=ESCALA!$I$9,"C",IF(BU46&lt;=ESCALA!$I$10,"R","E"))))</f>
        <v>NI</v>
      </c>
    </row>
    <row r="47" spans="1:74" ht="23.1" customHeight="1">
      <c r="A47" s="12">
        <v>38</v>
      </c>
      <c r="B47" s="112" t="s">
        <v>74</v>
      </c>
      <c r="C47" s="16">
        <f>'C.C'!C47</f>
        <v>0</v>
      </c>
      <c r="D47" s="15">
        <f>'C.C'!D47</f>
        <v>0</v>
      </c>
      <c r="E47" s="16">
        <f>'C.C'!E47</f>
        <v>0</v>
      </c>
      <c r="F47" s="16">
        <f>'C.C'!F47</f>
        <v>0</v>
      </c>
      <c r="G47" s="16">
        <f>'C.C'!G47</f>
        <v>0</v>
      </c>
      <c r="H47" s="16">
        <f>'C.C'!H47</f>
        <v>0</v>
      </c>
      <c r="I47" s="16">
        <f>'C.C'!I47</f>
        <v>0</v>
      </c>
      <c r="J47" s="17">
        <f>'C.C'!J47</f>
        <v>0</v>
      </c>
      <c r="K47" s="23">
        <f>'C.C'!K47</f>
        <v>0</v>
      </c>
      <c r="L47" s="15">
        <f>'C.C'!L47</f>
        <v>0</v>
      </c>
      <c r="M47" s="16">
        <f>'C.C'!M47</f>
        <v>0</v>
      </c>
      <c r="N47" s="16">
        <f>'C.C'!N47</f>
        <v>0</v>
      </c>
      <c r="O47" s="16">
        <f>'C.C'!O47</f>
        <v>0</v>
      </c>
      <c r="P47" s="16">
        <f>'C.C'!P47</f>
        <v>0</v>
      </c>
      <c r="Q47" s="16">
        <f>'C.C'!Q47</f>
        <v>0</v>
      </c>
      <c r="R47" s="17">
        <f>'C.C'!R47</f>
        <v>0</v>
      </c>
      <c r="S47" s="23">
        <f>'C.C'!S47</f>
        <v>0</v>
      </c>
      <c r="T47" s="15">
        <f>'C.C'!T47</f>
        <v>0</v>
      </c>
      <c r="U47" s="16">
        <f>'C.C'!U47</f>
        <v>0</v>
      </c>
      <c r="V47" s="16">
        <f>'C.C'!V47</f>
        <v>0</v>
      </c>
      <c r="W47" s="16">
        <f>'C.C'!W47</f>
        <v>0</v>
      </c>
      <c r="X47" s="16">
        <f>'C.C'!X47</f>
        <v>0</v>
      </c>
      <c r="Y47" s="16">
        <f>'C.C'!Y47</f>
        <v>0</v>
      </c>
      <c r="Z47" s="17">
        <f>'C.C'!Z47</f>
        <v>0</v>
      </c>
      <c r="AA47" s="23">
        <f>'C.C'!AA47</f>
        <v>0</v>
      </c>
      <c r="AB47" s="15">
        <f>'C.C'!AB47</f>
        <v>0</v>
      </c>
      <c r="AC47" s="16">
        <f>'C.C'!AC47</f>
        <v>0</v>
      </c>
      <c r="AD47" s="16">
        <f>'C.C'!AD47</f>
        <v>0</v>
      </c>
      <c r="AE47" s="16">
        <f>'C.C'!AE47</f>
        <v>0</v>
      </c>
      <c r="AF47" s="16">
        <f>'C.C'!AF47</f>
        <v>0</v>
      </c>
      <c r="AG47" s="16">
        <f>'C.C'!AG47</f>
        <v>0</v>
      </c>
      <c r="AH47" s="17">
        <f>'C.C'!AH47</f>
        <v>0</v>
      </c>
      <c r="AI47" s="23">
        <f>'C.C'!AI47</f>
        <v>0</v>
      </c>
      <c r="AJ47" s="15">
        <f>'C.C'!AJ47</f>
        <v>0</v>
      </c>
      <c r="AK47" s="16">
        <f>'C.C'!AK47</f>
        <v>0</v>
      </c>
      <c r="AL47" s="16">
        <f>'C.C'!AL47</f>
        <v>0</v>
      </c>
      <c r="AM47" s="16">
        <f>'C.C'!AM47</f>
        <v>0</v>
      </c>
      <c r="AN47" s="16">
        <f>'C.C'!AN47</f>
        <v>0</v>
      </c>
      <c r="AO47" s="16">
        <f>'C.C'!AO47</f>
        <v>0</v>
      </c>
      <c r="AP47" s="17">
        <f>'C.C'!AP47</f>
        <v>0</v>
      </c>
      <c r="AQ47" s="23">
        <f>'C.C'!AQ47</f>
        <v>0</v>
      </c>
      <c r="AR47" s="15">
        <f>'C.C'!AR47</f>
        <v>0</v>
      </c>
      <c r="AS47" s="16">
        <f>'C.C'!AS47</f>
        <v>0</v>
      </c>
      <c r="AT47" s="16">
        <f>'C.C'!AT47</f>
        <v>0</v>
      </c>
      <c r="AU47" s="16">
        <f>'C.C'!AU47</f>
        <v>0</v>
      </c>
      <c r="AV47" s="16">
        <f>'C.C'!AV47</f>
        <v>0</v>
      </c>
      <c r="AW47" s="16">
        <f>'C.C'!AW47</f>
        <v>0</v>
      </c>
      <c r="AX47" s="17">
        <f>'C.C'!AX47</f>
        <v>0</v>
      </c>
      <c r="AY47" s="41">
        <f>'C.C'!AY47</f>
        <v>0</v>
      </c>
      <c r="AZ47" s="42">
        <f>'C.C'!AZ47</f>
        <v>0</v>
      </c>
      <c r="BA47" s="46">
        <f>'C.C'!BA47</f>
        <v>0</v>
      </c>
      <c r="BB47" s="46">
        <f>'C.C'!BB47</f>
        <v>0</v>
      </c>
      <c r="BC47" s="46">
        <f>'C.C'!BC47</f>
        <v>0</v>
      </c>
      <c r="BD47" s="46">
        <f>'C.C'!BD47</f>
        <v>0</v>
      </c>
      <c r="BE47" s="46">
        <f>'C.C'!BE47</f>
        <v>0</v>
      </c>
      <c r="BF47" s="46">
        <f>'C.C'!BF47</f>
        <v>0</v>
      </c>
      <c r="BG47" s="124">
        <f>C47*'CAL5'!$AS$4+K47*'CAL5'!$AS$5+S47*'CAL5'!$AS$6+'C.C(5)'!AA47*'CAL5'!$AS$7+'C.C(5)'!AI47*'CAL5'!$AS$8+'C.C(5)'!AQ47*'CAL5'!$AS$9+AY47*'CAL5'!$AS$10</f>
        <v>0</v>
      </c>
      <c r="BH47" s="245" t="str">
        <f>IF(BG47&lt;=ESCALA!$I$7,"NI",IF(BG47&lt;=ESCALA!$I$8,"EP",IF(BG47&lt;=ESCALA!$I$9,"C",IF(BG47&lt;=ESCALA!$I$10,"R","E"))))</f>
        <v>NI</v>
      </c>
      <c r="BI47" s="121">
        <f>D47*'CAL5'!$AT$4+L47*'CAL5'!$AT$5+T47*'CAL5'!$AT$6+'C.C(5)'!AB47*'CAL5'!$AT$7+'C.C(5)'!AJ47*'CAL5'!$AT$8+'C.C(5)'!AR47*'CAL5'!$AT$9+AZ47*'CAL5'!$AT$10</f>
        <v>0</v>
      </c>
      <c r="BJ47" s="245" t="str">
        <f>IF(BI47&lt;=ESCALA!$I$7,"NI",IF(BI47&lt;=ESCALA!$I$8,"EP",IF(BI47&lt;=ESCALA!$I$9,"C",IF(BI47&lt;=ESCALA!$I$10,"R","E"))))</f>
        <v>NI</v>
      </c>
      <c r="BK47" s="121">
        <f>E47*'CAL5'!$AU$4+M47*'CAL5'!$AU$5+U47*'CAL5'!$AU$6+'C.C(5)'!AC47*'CAL5'!$AU$7+'C.C(5)'!AK47*'CAL5'!$AU$8+'C.C(5)'!AS47*'CAL5'!$AU$9+BA47*'CAL5'!$AU$10</f>
        <v>0</v>
      </c>
      <c r="BL47" s="245" t="str">
        <f>IF(BK47&lt;=ESCALA!$I$7,"NI",IF(BK47&lt;=ESCALA!$I$8,"EP",IF(BK47&lt;=ESCALA!$I$9,"C",IF(BK47&lt;=ESCALA!$I$10,"R","E"))))</f>
        <v>NI</v>
      </c>
      <c r="BM47" s="121">
        <f>F47*'CAL5'!$AV$4+N47*'CAL5'!$AV$5+V47*'CAL5'!$AV$6+AD47*'CAL5'!$AV$7+AL47*'CAL5'!$AV$8+AT47*'CAL5'!$AV$9+BB47*'CAL5'!$AV$10</f>
        <v>0</v>
      </c>
      <c r="BN47" s="245" t="str">
        <f>IF(BM47&lt;=ESCALA!$I$7,"NI",IF(BM47&lt;=ESCALA!$I$8,"EP",IF(BM47&lt;=ESCALA!$I$9,"C",IF(BM47&lt;=ESCALA!$I$10,"R","E"))))</f>
        <v>NI</v>
      </c>
      <c r="BO47" s="121">
        <f>G47*'CAL5'!$AW$4+O47*'CAL5'!$AW$5+W47*'CAL5'!$AW$6+AE47*'CAL5'!$AW$7+AM47*'CAL5'!$AW$8+AU47*'CAL5'!$AW$9+BC47*'CAL5'!$AW$10</f>
        <v>0</v>
      </c>
      <c r="BP47" s="245" t="str">
        <f>IF(BO47&lt;=ESCALA!$I$7,"NI",IF(BO47&lt;=ESCALA!$I$8,"EP",IF(BO47&lt;=ESCALA!$I$9,"C",IF(BO47&lt;=ESCALA!$I$10,"R","E"))))</f>
        <v>NI</v>
      </c>
      <c r="BQ47" s="121">
        <f>H47*'CAL5'!$AX$4+P47*'CAL5'!$AX$5+X47*'CAL5'!$AX$6+AF47*'CAL5'!$AX$7+AN47*'CAL5'!$AX$8+AV47*'CAL5'!$AX$9+BD47*'CAL5'!$AX$10</f>
        <v>0</v>
      </c>
      <c r="BR47" s="121" t="str">
        <f>IF(BQ47&lt;=ESCALA!$I$7,"NI",IF(BQ47&lt;=ESCALA!$I$8,"EP",IF(BQ47&lt;=ESCALA!$I$9,"C",IF(BQ47&lt;=ESCALA!$I$10,"R","E"))))</f>
        <v>NI</v>
      </c>
      <c r="BS47" s="124">
        <f>I47*'CAL5'!$AY$4+Q47*'CAL5'!$AY$5+Y47*'CAL5'!$AY$6+AG47*'CAL5'!$AY$7+AO47*'CAL5'!$AY$8+AW47*'CAL5'!$AY$9+BE47*'CAL5'!$AY$10</f>
        <v>0</v>
      </c>
      <c r="BT47" s="245" t="str">
        <f>IF(BS47&lt;=ESCALA!$I$7,"NI",IF(BS47&lt;=ESCALA!$I$8,"EP",IF(BS47&lt;=ESCALA!$I$9,"C",IF(BS47&lt;=ESCALA!$I$10,"R","E"))))</f>
        <v>NI</v>
      </c>
      <c r="BU47" s="121">
        <f>J47*'CAL5'!$AZ$4+R47*'CAL5'!$AZ$5+Z47*'CAL5'!$AZ$6+AH47*'CAL5'!$AZ$7+AP47*'CAL5'!$AZ$8+AX47*'CAL5'!$AZ$9+BF47*'CAL5'!$AZ$10</f>
        <v>0</v>
      </c>
      <c r="BV47" s="245" t="str">
        <f>IF(BU47&lt;=ESCALA!$I$7,"NI",IF(BU47&lt;=ESCALA!$I$8,"EP",IF(BU47&lt;=ESCALA!$I$9,"C",IF(BU47&lt;=ESCALA!$I$10,"R","E"))))</f>
        <v>NI</v>
      </c>
    </row>
    <row r="48" spans="1:74" ht="23.1" customHeight="1">
      <c r="A48" s="18">
        <v>39</v>
      </c>
      <c r="B48" s="132" t="s">
        <v>75</v>
      </c>
      <c r="C48" s="25">
        <f>'C.C'!C48</f>
        <v>0</v>
      </c>
      <c r="D48" s="20">
        <f>'C.C'!D48</f>
        <v>0</v>
      </c>
      <c r="E48" s="25">
        <f>'C.C'!E48</f>
        <v>0</v>
      </c>
      <c r="F48" s="25">
        <f>'C.C'!F48</f>
        <v>0</v>
      </c>
      <c r="G48" s="25">
        <f>'C.C'!G48</f>
        <v>0</v>
      </c>
      <c r="H48" s="25">
        <f>'C.C'!H48</f>
        <v>0</v>
      </c>
      <c r="I48" s="25">
        <f>'C.C'!I48</f>
        <v>0</v>
      </c>
      <c r="J48" s="26">
        <f>'C.C'!J48</f>
        <v>0</v>
      </c>
      <c r="K48" s="24">
        <f>'C.C'!K48</f>
        <v>0</v>
      </c>
      <c r="L48" s="20">
        <f>'C.C'!L48</f>
        <v>0</v>
      </c>
      <c r="M48" s="25">
        <f>'C.C'!M48</f>
        <v>0</v>
      </c>
      <c r="N48" s="25">
        <f>'C.C'!N48</f>
        <v>0</v>
      </c>
      <c r="O48" s="25">
        <f>'C.C'!O48</f>
        <v>0</v>
      </c>
      <c r="P48" s="25">
        <f>'C.C'!P48</f>
        <v>0</v>
      </c>
      <c r="Q48" s="25">
        <f>'C.C'!Q48</f>
        <v>0</v>
      </c>
      <c r="R48" s="26">
        <f>'C.C'!R48</f>
        <v>0</v>
      </c>
      <c r="S48" s="24">
        <f>'C.C'!S48</f>
        <v>0</v>
      </c>
      <c r="T48" s="20">
        <f>'C.C'!T48</f>
        <v>0</v>
      </c>
      <c r="U48" s="25">
        <f>'C.C'!U48</f>
        <v>0</v>
      </c>
      <c r="V48" s="25">
        <f>'C.C'!V48</f>
        <v>0</v>
      </c>
      <c r="W48" s="25">
        <f>'C.C'!W48</f>
        <v>0</v>
      </c>
      <c r="X48" s="25">
        <f>'C.C'!X48</f>
        <v>0</v>
      </c>
      <c r="Y48" s="25">
        <f>'C.C'!Y48</f>
        <v>0</v>
      </c>
      <c r="Z48" s="26">
        <f>'C.C'!Z48</f>
        <v>0</v>
      </c>
      <c r="AA48" s="24">
        <f>'C.C'!AA48</f>
        <v>0</v>
      </c>
      <c r="AB48" s="20">
        <f>'C.C'!AB48</f>
        <v>0</v>
      </c>
      <c r="AC48" s="25">
        <f>'C.C'!AC48</f>
        <v>0</v>
      </c>
      <c r="AD48" s="25">
        <f>'C.C'!AD48</f>
        <v>0</v>
      </c>
      <c r="AE48" s="25">
        <f>'C.C'!AE48</f>
        <v>0</v>
      </c>
      <c r="AF48" s="25">
        <f>'C.C'!AF48</f>
        <v>0</v>
      </c>
      <c r="AG48" s="25">
        <f>'C.C'!AG48</f>
        <v>0</v>
      </c>
      <c r="AH48" s="26">
        <f>'C.C'!AH48</f>
        <v>0</v>
      </c>
      <c r="AI48" s="24">
        <f>'C.C'!AI48</f>
        <v>0</v>
      </c>
      <c r="AJ48" s="20">
        <f>'C.C'!AJ48</f>
        <v>0</v>
      </c>
      <c r="AK48" s="25">
        <f>'C.C'!AK48</f>
        <v>0</v>
      </c>
      <c r="AL48" s="25">
        <f>'C.C'!AL48</f>
        <v>0</v>
      </c>
      <c r="AM48" s="25">
        <f>'C.C'!AM48</f>
        <v>0</v>
      </c>
      <c r="AN48" s="25">
        <f>'C.C'!AN48</f>
        <v>0</v>
      </c>
      <c r="AO48" s="25">
        <f>'C.C'!AO48</f>
        <v>0</v>
      </c>
      <c r="AP48" s="26">
        <f>'C.C'!AP48</f>
        <v>0</v>
      </c>
      <c r="AQ48" s="24">
        <f>'C.C'!AQ48</f>
        <v>0</v>
      </c>
      <c r="AR48" s="20">
        <f>'C.C'!AR48</f>
        <v>0</v>
      </c>
      <c r="AS48" s="25">
        <f>'C.C'!AS48</f>
        <v>0</v>
      </c>
      <c r="AT48" s="25">
        <f>'C.C'!AT48</f>
        <v>0</v>
      </c>
      <c r="AU48" s="25">
        <f>'C.C'!AU48</f>
        <v>0</v>
      </c>
      <c r="AV48" s="25">
        <f>'C.C'!AV48</f>
        <v>0</v>
      </c>
      <c r="AW48" s="25">
        <f>'C.C'!AW48</f>
        <v>0</v>
      </c>
      <c r="AX48" s="26">
        <f>'C.C'!AX48</f>
        <v>0</v>
      </c>
      <c r="AY48" s="44">
        <f>'C.C'!AY48</f>
        <v>0</v>
      </c>
      <c r="AZ48" s="45">
        <f>'C.C'!AZ48</f>
        <v>0</v>
      </c>
      <c r="BA48" s="40">
        <f>'C.C'!BA48</f>
        <v>0</v>
      </c>
      <c r="BB48" s="40">
        <f>'C.C'!BB48</f>
        <v>0</v>
      </c>
      <c r="BC48" s="40">
        <f>'C.C'!BC48</f>
        <v>0</v>
      </c>
      <c r="BD48" s="40">
        <f>'C.C'!BD48</f>
        <v>0</v>
      </c>
      <c r="BE48" s="40">
        <f>'C.C'!BE48</f>
        <v>0</v>
      </c>
      <c r="BF48" s="40">
        <f>'C.C'!BF48</f>
        <v>0</v>
      </c>
      <c r="BG48" s="124">
        <f>C48*'CAL5'!$AS$4+K48*'CAL5'!$AS$5+S48*'CAL5'!$AS$6+'C.C(5)'!AA48*'CAL5'!$AS$7+'C.C(5)'!AI48*'CAL5'!$AS$8+'C.C(5)'!AQ48*'CAL5'!$AS$9+AY48*'CAL5'!$AS$10</f>
        <v>0</v>
      </c>
      <c r="BH48" s="245" t="str">
        <f>IF(BG48&lt;=ESCALA!$I$7,"NI",IF(BG48&lt;=ESCALA!$I$8,"EP",IF(BG48&lt;=ESCALA!$I$9,"C",IF(BG48&lt;=ESCALA!$I$10,"R","E"))))</f>
        <v>NI</v>
      </c>
      <c r="BI48" s="121">
        <f>D48*'CAL5'!$AT$4+L48*'CAL5'!$AT$5+T48*'CAL5'!$AT$6+'C.C(5)'!AB48*'CAL5'!$AT$7+'C.C(5)'!AJ48*'CAL5'!$AT$8+'C.C(5)'!AR48*'CAL5'!$AT$9+AZ48*'CAL5'!$AT$10</f>
        <v>0</v>
      </c>
      <c r="BJ48" s="245" t="str">
        <f>IF(BI48&lt;=ESCALA!$I$7,"NI",IF(BI48&lt;=ESCALA!$I$8,"EP",IF(BI48&lt;=ESCALA!$I$9,"C",IF(BI48&lt;=ESCALA!$I$10,"R","E"))))</f>
        <v>NI</v>
      </c>
      <c r="BK48" s="121">
        <f>E48*'CAL5'!$AU$4+M48*'CAL5'!$AU$5+U48*'CAL5'!$AU$6+'C.C(5)'!AC48*'CAL5'!$AU$7+'C.C(5)'!AK48*'CAL5'!$AU$8+'C.C(5)'!AS48*'CAL5'!$AU$9+BA48*'CAL5'!$AU$10</f>
        <v>0</v>
      </c>
      <c r="BL48" s="245" t="str">
        <f>IF(BK48&lt;=ESCALA!$I$7,"NI",IF(BK48&lt;=ESCALA!$I$8,"EP",IF(BK48&lt;=ESCALA!$I$9,"C",IF(BK48&lt;=ESCALA!$I$10,"R","E"))))</f>
        <v>NI</v>
      </c>
      <c r="BM48" s="121">
        <f>F48*'CAL5'!$AV$4+N48*'CAL5'!$AV$5+V48*'CAL5'!$AV$6+AD48*'CAL5'!$AV$7+AL48*'CAL5'!$AV$8+AT48*'CAL5'!$AV$9+BB48*'CAL5'!$AV$10</f>
        <v>0</v>
      </c>
      <c r="BN48" s="245" t="str">
        <f>IF(BM48&lt;=ESCALA!$I$7,"NI",IF(BM48&lt;=ESCALA!$I$8,"EP",IF(BM48&lt;=ESCALA!$I$9,"C",IF(BM48&lt;=ESCALA!$I$10,"R","E"))))</f>
        <v>NI</v>
      </c>
      <c r="BO48" s="121">
        <f>G48*'CAL5'!$AW$4+O48*'CAL5'!$AW$5+W48*'CAL5'!$AW$6+AE48*'CAL5'!$AW$7+AM48*'CAL5'!$AW$8+AU48*'CAL5'!$AW$9+BC48*'CAL5'!$AW$10</f>
        <v>0</v>
      </c>
      <c r="BP48" s="245" t="str">
        <f>IF(BO48&lt;=ESCALA!$I$7,"NI",IF(BO48&lt;=ESCALA!$I$8,"EP",IF(BO48&lt;=ESCALA!$I$9,"C",IF(BO48&lt;=ESCALA!$I$10,"R","E"))))</f>
        <v>NI</v>
      </c>
      <c r="BQ48" s="121">
        <f>H48*'CAL5'!$AX$4+P48*'CAL5'!$AX$5+X48*'CAL5'!$AX$6+AF48*'CAL5'!$AX$7+AN48*'CAL5'!$AX$8+AV48*'CAL5'!$AX$9+BD48*'CAL5'!$AX$10</f>
        <v>0</v>
      </c>
      <c r="BR48" s="121" t="str">
        <f>IF(BQ48&lt;=ESCALA!$I$7,"NI",IF(BQ48&lt;=ESCALA!$I$8,"EP",IF(BQ48&lt;=ESCALA!$I$9,"C",IF(BQ48&lt;=ESCALA!$I$10,"R","E"))))</f>
        <v>NI</v>
      </c>
      <c r="BS48" s="124">
        <f>I48*'CAL5'!$AY$4+Q48*'CAL5'!$AY$5+Y48*'CAL5'!$AY$6+AG48*'CAL5'!$AY$7+AO48*'CAL5'!$AY$8+AW48*'CAL5'!$AY$9+BE48*'CAL5'!$AY$10</f>
        <v>0</v>
      </c>
      <c r="BT48" s="245" t="str">
        <f>IF(BS48&lt;=ESCALA!$I$7,"NI",IF(BS48&lt;=ESCALA!$I$8,"EP",IF(BS48&lt;=ESCALA!$I$9,"C",IF(BS48&lt;=ESCALA!$I$10,"R","E"))))</f>
        <v>NI</v>
      </c>
      <c r="BU48" s="121">
        <f>J48*'CAL5'!$AZ$4+R48*'CAL5'!$AZ$5+Z48*'CAL5'!$AZ$6+AH48*'CAL5'!$AZ$7+AP48*'CAL5'!$AZ$8+AX48*'CAL5'!$AZ$9+BF48*'CAL5'!$AZ$10</f>
        <v>0</v>
      </c>
      <c r="BV48" s="245" t="str">
        <f>IF(BU48&lt;=ESCALA!$I$7,"NI",IF(BU48&lt;=ESCALA!$I$8,"EP",IF(BU48&lt;=ESCALA!$I$9,"C",IF(BU48&lt;=ESCALA!$I$10,"R","E"))))</f>
        <v>NI</v>
      </c>
    </row>
    <row r="49" spans="1:74" ht="23.1" customHeight="1" thickBot="1">
      <c r="A49" s="30">
        <v>40</v>
      </c>
      <c r="B49" s="113" t="s">
        <v>76</v>
      </c>
      <c r="C49" s="33">
        <f>'C.C'!C49</f>
        <v>0</v>
      </c>
      <c r="D49" s="32">
        <f>'C.C'!D49</f>
        <v>0</v>
      </c>
      <c r="E49" s="33">
        <f>'C.C'!E49</f>
        <v>0</v>
      </c>
      <c r="F49" s="33">
        <f>'C.C'!F49</f>
        <v>0</v>
      </c>
      <c r="G49" s="33">
        <f>'C.C'!G49</f>
        <v>0</v>
      </c>
      <c r="H49" s="33">
        <f>'C.C'!H49</f>
        <v>0</v>
      </c>
      <c r="I49" s="33">
        <f>'C.C'!I49</f>
        <v>0</v>
      </c>
      <c r="J49" s="34">
        <f>'C.C'!J49</f>
        <v>0</v>
      </c>
      <c r="K49" s="31">
        <f>'C.C'!K49</f>
        <v>0</v>
      </c>
      <c r="L49" s="32">
        <f>'C.C'!L49</f>
        <v>0</v>
      </c>
      <c r="M49" s="33">
        <f>'C.C'!M49</f>
        <v>0</v>
      </c>
      <c r="N49" s="33">
        <f>'C.C'!N49</f>
        <v>0</v>
      </c>
      <c r="O49" s="33">
        <f>'C.C'!O49</f>
        <v>0</v>
      </c>
      <c r="P49" s="33">
        <f>'C.C'!P49</f>
        <v>0</v>
      </c>
      <c r="Q49" s="33">
        <f>'C.C'!Q49</f>
        <v>0</v>
      </c>
      <c r="R49" s="34">
        <f>'C.C'!R49</f>
        <v>0</v>
      </c>
      <c r="S49" s="31">
        <f>'C.C'!S49</f>
        <v>0</v>
      </c>
      <c r="T49" s="32">
        <f>'C.C'!T49</f>
        <v>0</v>
      </c>
      <c r="U49" s="33">
        <f>'C.C'!U49</f>
        <v>0</v>
      </c>
      <c r="V49" s="33">
        <f>'C.C'!V49</f>
        <v>0</v>
      </c>
      <c r="W49" s="33">
        <f>'C.C'!W49</f>
        <v>0</v>
      </c>
      <c r="X49" s="33">
        <f>'C.C'!X49</f>
        <v>0</v>
      </c>
      <c r="Y49" s="33">
        <f>'C.C'!Y49</f>
        <v>0</v>
      </c>
      <c r="Z49" s="34">
        <f>'C.C'!Z49</f>
        <v>0</v>
      </c>
      <c r="AA49" s="31">
        <f>'C.C'!AA49</f>
        <v>0</v>
      </c>
      <c r="AB49" s="32">
        <f>'C.C'!AB49</f>
        <v>0</v>
      </c>
      <c r="AC49" s="33">
        <f>'C.C'!AC49</f>
        <v>0</v>
      </c>
      <c r="AD49" s="33">
        <f>'C.C'!AD49</f>
        <v>0</v>
      </c>
      <c r="AE49" s="33">
        <f>'C.C'!AE49</f>
        <v>0</v>
      </c>
      <c r="AF49" s="33">
        <f>'C.C'!AF49</f>
        <v>0</v>
      </c>
      <c r="AG49" s="33">
        <f>'C.C'!AG49</f>
        <v>0</v>
      </c>
      <c r="AH49" s="34">
        <f>'C.C'!AH49</f>
        <v>0</v>
      </c>
      <c r="AI49" s="31">
        <f>'C.C'!AI49</f>
        <v>0</v>
      </c>
      <c r="AJ49" s="32">
        <f>'C.C'!AJ49</f>
        <v>0</v>
      </c>
      <c r="AK49" s="33">
        <f>'C.C'!AK49</f>
        <v>0</v>
      </c>
      <c r="AL49" s="33">
        <f>'C.C'!AL49</f>
        <v>0</v>
      </c>
      <c r="AM49" s="33">
        <f>'C.C'!AM49</f>
        <v>0</v>
      </c>
      <c r="AN49" s="33">
        <f>'C.C'!AN49</f>
        <v>0</v>
      </c>
      <c r="AO49" s="33">
        <f>'C.C'!AO49</f>
        <v>0</v>
      </c>
      <c r="AP49" s="34">
        <f>'C.C'!AP49</f>
        <v>0</v>
      </c>
      <c r="AQ49" s="31">
        <f>'C.C'!AQ49</f>
        <v>0</v>
      </c>
      <c r="AR49" s="32">
        <f>'C.C'!AR49</f>
        <v>0</v>
      </c>
      <c r="AS49" s="33">
        <f>'C.C'!AS49</f>
        <v>0</v>
      </c>
      <c r="AT49" s="33">
        <f>'C.C'!AT49</f>
        <v>0</v>
      </c>
      <c r="AU49" s="33">
        <f>'C.C'!AU49</f>
        <v>0</v>
      </c>
      <c r="AV49" s="33">
        <f>'C.C'!AV49</f>
        <v>0</v>
      </c>
      <c r="AW49" s="33">
        <f>'C.C'!AW49</f>
        <v>0</v>
      </c>
      <c r="AX49" s="34">
        <f>'C.C'!AX49</f>
        <v>0</v>
      </c>
      <c r="AY49" s="50">
        <f>'C.C'!AY49</f>
        <v>0</v>
      </c>
      <c r="AZ49" s="51">
        <f>'C.C'!AZ49</f>
        <v>0</v>
      </c>
      <c r="BA49" s="52">
        <f>'C.C'!BA49</f>
        <v>0</v>
      </c>
      <c r="BB49" s="52">
        <f>'C.C'!BB49</f>
        <v>0</v>
      </c>
      <c r="BC49" s="52">
        <f>'C.C'!BC49</f>
        <v>0</v>
      </c>
      <c r="BD49" s="52">
        <f>'C.C'!BD49</f>
        <v>0</v>
      </c>
      <c r="BE49" s="52">
        <f>'C.C'!BE49</f>
        <v>0</v>
      </c>
      <c r="BF49" s="52">
        <f>'C.C'!BF49</f>
        <v>0</v>
      </c>
      <c r="BG49" s="126">
        <f>C49*'CAL5'!$AS$4+K49*'CAL5'!$AS$5+S49*'CAL5'!$AS$6+'C.C(5)'!AA49*'CAL5'!$AS$7+'C.C(5)'!AI49*'CAL5'!$AS$8+'C.C(5)'!AQ49*'CAL5'!$AS$9+AY49*'CAL5'!$AS$10</f>
        <v>0</v>
      </c>
      <c r="BH49" s="246" t="str">
        <f>IF(BG49&lt;=ESCALA!$I$7,"NI",IF(BG49&lt;=ESCALA!$I$8,"EP",IF(BG49&lt;=ESCALA!$I$9,"C",IF(BG49&lt;=ESCALA!$I$10,"R","E"))))</f>
        <v>NI</v>
      </c>
      <c r="BI49" s="137">
        <f>D49*'CAL5'!$AT$4+L49*'CAL5'!$AT$5+T49*'CAL5'!$AT$6+'C.C(5)'!AB49*'CAL5'!$AT$7+'C.C(5)'!AJ49*'CAL5'!$AT$8+'C.C(5)'!AR49*'CAL5'!$AT$9+AZ49*'CAL5'!$AT$10</f>
        <v>0</v>
      </c>
      <c r="BJ49" s="246" t="str">
        <f>IF(BI49&lt;=ESCALA!$I$7,"NI",IF(BI49&lt;=ESCALA!$I$8,"EP",IF(BI49&lt;=ESCALA!$I$9,"C",IF(BI49&lt;=ESCALA!$I$10,"R","E"))))</f>
        <v>NI</v>
      </c>
      <c r="BK49" s="137">
        <f>E49*'CAL5'!$AU$4+M49*'CAL5'!$AU$5+U49*'CAL5'!$AU$6+'C.C(5)'!AC49*'CAL5'!$AU$7+'C.C(5)'!AK49*'CAL5'!$AU$8+'C.C(5)'!AS49*'CAL5'!$AU$9+BA49*'CAL5'!$AU$10</f>
        <v>0</v>
      </c>
      <c r="BL49" s="246" t="str">
        <f>IF(BK49&lt;=ESCALA!$I$7,"NI",IF(BK49&lt;=ESCALA!$I$8,"EP",IF(BK49&lt;=ESCALA!$I$9,"C",IF(BK49&lt;=ESCALA!$I$10,"R","E"))))</f>
        <v>NI</v>
      </c>
      <c r="BM49" s="137">
        <f>F49*'CAL5'!$AV$4+N49*'CAL5'!$AV$5+V49*'CAL5'!$AV$6+AD49*'CAL5'!$AV$7+AL49*'CAL5'!$AV$8+AT49*'CAL5'!$AV$9+BB49*'CAL5'!$AV$10</f>
        <v>0</v>
      </c>
      <c r="BN49" s="246" t="str">
        <f>IF(BM49&lt;=ESCALA!$I$7,"NI",IF(BM49&lt;=ESCALA!$I$8,"EP",IF(BM49&lt;=ESCALA!$I$9,"C",IF(BM49&lt;=ESCALA!$I$10,"R","E"))))</f>
        <v>NI</v>
      </c>
      <c r="BO49" s="137">
        <f>G49*'CAL5'!$AW$4+O49*'CAL5'!$AW$5+W49*'CAL5'!$AW$6+AE49*'CAL5'!$AW$7+AM49*'CAL5'!$AW$8+AU49*'CAL5'!$AW$9+BC49*'CAL5'!$AW$10</f>
        <v>0</v>
      </c>
      <c r="BP49" s="246" t="str">
        <f>IF(BO49&lt;=ESCALA!$I$7,"NI",IF(BO49&lt;=ESCALA!$I$8,"EP",IF(BO49&lt;=ESCALA!$I$9,"C",IF(BO49&lt;=ESCALA!$I$10,"R","E"))))</f>
        <v>NI</v>
      </c>
      <c r="BQ49" s="121">
        <f>H49*'CAL5'!$AX$4+P49*'CAL5'!$AX$5+X49*'CAL5'!$AX$6+AF49*'CAL5'!$AX$7+AN49*'CAL5'!$AX$8+AV49*'CAL5'!$AX$9+BD49*'CAL5'!$AX$10</f>
        <v>0</v>
      </c>
      <c r="BR49" s="121" t="str">
        <f>IF(BQ49&lt;=ESCALA!$I$7,"NI",IF(BQ49&lt;=ESCALA!$I$8,"EP",IF(BQ49&lt;=ESCALA!$I$9,"C",IF(BQ49&lt;=ESCALA!$I$10,"R","E"))))</f>
        <v>NI</v>
      </c>
      <c r="BS49" s="126">
        <f>I49*'CAL5'!$AY$4+Q49*'CAL5'!$AY$5+Y49*'CAL5'!$AY$6+AG49*'CAL5'!$AY$7+AO49*'CAL5'!$AY$8+AW49*'CAL5'!$AY$9+BE49*'CAL5'!$AY$10</f>
        <v>0</v>
      </c>
      <c r="BT49" s="246" t="str">
        <f>IF(BS49&lt;=ESCALA!$I$7,"NI",IF(BS49&lt;=ESCALA!$I$8,"EP",IF(BS49&lt;=ESCALA!$I$9,"C",IF(BS49&lt;=ESCALA!$I$10,"R","E"))))</f>
        <v>NI</v>
      </c>
      <c r="BU49" s="137">
        <f>J49*'CAL5'!$AZ$4+R49*'CAL5'!$AZ$5+Z49*'CAL5'!$AZ$6+AH49*'CAL5'!$AZ$7+AP49*'CAL5'!$AZ$8+AX49*'CAL5'!$AZ$9+BF49*'CAL5'!$AZ$10</f>
        <v>0</v>
      </c>
      <c r="BV49" s="246" t="str">
        <f>IF(BU49&lt;=ESCALA!$I$7,"NI",IF(BU49&lt;=ESCALA!$I$8,"EP",IF(BU49&lt;=ESCALA!$I$9,"C",IF(BU49&lt;=ESCALA!$I$10,"R","E"))))</f>
        <v>NI</v>
      </c>
    </row>
    <row r="50" spans="1:74">
      <c r="A50" s="35"/>
      <c r="B50" s="13"/>
      <c r="C50" s="13"/>
      <c r="D50" s="13"/>
      <c r="E50" s="13"/>
      <c r="F50" s="13"/>
      <c r="G50" s="13"/>
      <c r="H50" s="13"/>
      <c r="I50" s="13"/>
      <c r="J50" s="13"/>
    </row>
    <row r="51" spans="1:74">
      <c r="A51" s="35"/>
      <c r="B51" s="13"/>
      <c r="C51" s="13"/>
      <c r="D51" s="13"/>
      <c r="E51" s="13"/>
      <c r="F51" s="13"/>
      <c r="G51" s="13"/>
      <c r="H51" s="13"/>
      <c r="I51" s="13"/>
      <c r="J51" s="13"/>
    </row>
    <row r="52" spans="1:74">
      <c r="A52" s="35"/>
      <c r="B52" s="13"/>
      <c r="C52" s="13"/>
      <c r="D52" s="13"/>
      <c r="E52" s="13"/>
      <c r="F52" s="13"/>
      <c r="G52" s="13"/>
      <c r="H52" s="13"/>
      <c r="I52" s="13"/>
      <c r="J52" s="13"/>
    </row>
    <row r="53" spans="1:74">
      <c r="A53" s="35"/>
      <c r="B53" s="13"/>
      <c r="C53" s="13"/>
      <c r="D53" s="13"/>
      <c r="E53" s="13"/>
      <c r="F53" s="13"/>
      <c r="G53" s="13"/>
      <c r="H53" s="13"/>
      <c r="I53" s="13"/>
      <c r="J53" s="13"/>
    </row>
    <row r="54" spans="1:74">
      <c r="A54" s="35"/>
      <c r="B54" s="13"/>
      <c r="C54" s="13"/>
      <c r="D54" s="13"/>
      <c r="E54" s="13"/>
      <c r="F54" s="13"/>
      <c r="G54" s="13"/>
      <c r="H54" s="13"/>
      <c r="I54" s="13"/>
      <c r="J54" s="13"/>
    </row>
    <row r="55" spans="1:74">
      <c r="A55" s="35"/>
      <c r="B55" s="13"/>
      <c r="C55" s="13"/>
      <c r="D55" s="13"/>
      <c r="E55" s="13"/>
      <c r="F55" s="13"/>
      <c r="G55" s="13"/>
      <c r="H55" s="13"/>
      <c r="I55" s="13"/>
      <c r="J55" s="13"/>
    </row>
  </sheetData>
  <mergeCells count="18">
    <mergeCell ref="AA8:AH8"/>
    <mergeCell ref="AI8:AP8"/>
    <mergeCell ref="AQ8:AX8"/>
    <mergeCell ref="AY8:BF8"/>
    <mergeCell ref="C3:D3"/>
    <mergeCell ref="C6:E6"/>
    <mergeCell ref="C8:J8"/>
    <mergeCell ref="K8:R8"/>
    <mergeCell ref="S8:Z8"/>
    <mergeCell ref="BG7:BV7"/>
    <mergeCell ref="BG8:BH8"/>
    <mergeCell ref="BI8:BJ8"/>
    <mergeCell ref="BK8:BL8"/>
    <mergeCell ref="BM8:BN8"/>
    <mergeCell ref="BO8:BP8"/>
    <mergeCell ref="BQ8:BR8"/>
    <mergeCell ref="BS8:BT8"/>
    <mergeCell ref="BU8:BV8"/>
  </mergeCells>
  <conditionalFormatting sqref="BG10:BG49">
    <cfRule type="cellIs" dxfId="44" priority="55" operator="greaterThan">
      <formula>2</formula>
    </cfRule>
    <cfRule type="cellIs" dxfId="43" priority="56" operator="lessThanOrEqual">
      <formula>2</formula>
    </cfRule>
  </conditionalFormatting>
  <conditionalFormatting sqref="BH10:BH49">
    <cfRule type="expression" dxfId="42" priority="22">
      <formula>BG10=2</formula>
    </cfRule>
    <cfRule type="expression" dxfId="41" priority="24">
      <formula>BG10&lt;2</formula>
    </cfRule>
    <cfRule type="expression" dxfId="40" priority="25">
      <formula>BG10&gt;2</formula>
    </cfRule>
  </conditionalFormatting>
  <conditionalFormatting sqref="BI10:BI49">
    <cfRule type="cellIs" dxfId="39" priority="52" operator="lessThanOrEqual">
      <formula>2</formula>
    </cfRule>
    <cfRule type="cellIs" dxfId="38" priority="51" operator="greaterThan">
      <formula>2</formula>
    </cfRule>
  </conditionalFormatting>
  <conditionalFormatting sqref="BJ10:BJ49">
    <cfRule type="expression" dxfId="37" priority="19">
      <formula>BI10=2</formula>
    </cfRule>
    <cfRule type="expression" dxfId="36" priority="20">
      <formula>BI10&lt;2</formula>
    </cfRule>
    <cfRule type="expression" dxfId="35" priority="21">
      <formula>BI10&gt;2</formula>
    </cfRule>
  </conditionalFormatting>
  <conditionalFormatting sqref="BK10:BK49">
    <cfRule type="cellIs" dxfId="34" priority="48" operator="lessThanOrEqual">
      <formula>2</formula>
    </cfRule>
    <cfRule type="cellIs" dxfId="33" priority="47" operator="greaterThan">
      <formula>2</formula>
    </cfRule>
  </conditionalFormatting>
  <conditionalFormatting sqref="BL10:BL49">
    <cfRule type="expression" dxfId="32" priority="16">
      <formula>BK10=2</formula>
    </cfRule>
    <cfRule type="expression" dxfId="31" priority="17">
      <formula>BK10&lt;2</formula>
    </cfRule>
    <cfRule type="expression" dxfId="30" priority="18">
      <formula>BK10&gt;2</formula>
    </cfRule>
  </conditionalFormatting>
  <conditionalFormatting sqref="BM10:BM49">
    <cfRule type="cellIs" dxfId="29" priority="44" operator="lessThanOrEqual">
      <formula>2</formula>
    </cfRule>
    <cfRule type="cellIs" dxfId="28" priority="43" operator="greaterThan">
      <formula>2</formula>
    </cfRule>
  </conditionalFormatting>
  <conditionalFormatting sqref="BN10:BN49">
    <cfRule type="expression" dxfId="27" priority="15">
      <formula>BM10&gt;2</formula>
    </cfRule>
    <cfRule type="expression" dxfId="26" priority="13">
      <formula>BM10=2</formula>
    </cfRule>
    <cfRule type="expression" dxfId="25" priority="14">
      <formula>BM10&lt;2</formula>
    </cfRule>
  </conditionalFormatting>
  <conditionalFormatting sqref="BO10:BO49">
    <cfRule type="cellIs" dxfId="24" priority="40" operator="lessThanOrEqual">
      <formula>2</formula>
    </cfRule>
    <cfRule type="cellIs" dxfId="23" priority="39" operator="greaterThan">
      <formula>2</formula>
    </cfRule>
  </conditionalFormatting>
  <conditionalFormatting sqref="BP10:BP49">
    <cfRule type="expression" dxfId="22" priority="10">
      <formula>BO10=2</formula>
    </cfRule>
    <cfRule type="expression" dxfId="21" priority="11">
      <formula>BO10&lt;2</formula>
    </cfRule>
    <cfRule type="expression" dxfId="20" priority="12">
      <formula>BO10&gt;2</formula>
    </cfRule>
  </conditionalFormatting>
  <conditionalFormatting sqref="BQ10:BQ49">
    <cfRule type="cellIs" dxfId="19" priority="36" operator="lessThanOrEqual">
      <formula>2</formula>
    </cfRule>
    <cfRule type="cellIs" dxfId="18" priority="35" operator="greaterThan">
      <formula>2</formula>
    </cfRule>
  </conditionalFormatting>
  <conditionalFormatting sqref="BR10:BR49">
    <cfRule type="expression" dxfId="17" priority="9">
      <formula>BQ10&gt;2</formula>
    </cfRule>
    <cfRule type="expression" dxfId="16" priority="8">
      <formula>BQ10&lt;2</formula>
    </cfRule>
    <cfRule type="expression" dxfId="15" priority="7">
      <formula>BQ10=2</formula>
    </cfRule>
  </conditionalFormatting>
  <conditionalFormatting sqref="BS10:BS49">
    <cfRule type="cellIs" dxfId="14" priority="31" operator="greaterThan">
      <formula>2</formula>
    </cfRule>
    <cfRule type="cellIs" dxfId="13" priority="32" operator="lessThanOrEqual">
      <formula>2</formula>
    </cfRule>
  </conditionalFormatting>
  <conditionalFormatting sqref="BT10:BT49">
    <cfRule type="expression" dxfId="12" priority="6">
      <formula>BS10&gt;2</formula>
    </cfRule>
    <cfRule type="expression" dxfId="11" priority="5">
      <formula>BS10&lt;2</formula>
    </cfRule>
    <cfRule type="expression" dxfId="10" priority="4">
      <formula>BS10=2</formula>
    </cfRule>
  </conditionalFormatting>
  <conditionalFormatting sqref="BU10:BU49">
    <cfRule type="cellIs" dxfId="9" priority="28" operator="lessThanOrEqual">
      <formula>2</formula>
    </cfRule>
    <cfRule type="cellIs" dxfId="8" priority="27" operator="greaterThan">
      <formula>2</formula>
    </cfRule>
  </conditionalFormatting>
  <conditionalFormatting sqref="BV10:BV49">
    <cfRule type="expression" dxfId="7" priority="1">
      <formula>BU10=2</formula>
    </cfRule>
    <cfRule type="expression" dxfId="6" priority="3">
      <formula>BU10&gt;2</formula>
    </cfRule>
    <cfRule type="expression" dxfId="5" priority="2">
      <formula>BU10&lt;2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F47BA-9BE4-9147-ADDF-E7858DDCE34B}">
  <sheetPr codeName="Hoja4"/>
  <dimension ref="A1:CC14"/>
  <sheetViews>
    <sheetView zoomScale="120" zoomScaleNormal="120" workbookViewId="0">
      <pane xSplit="2" ySplit="1" topLeftCell="L2" activePane="bottomRight" state="frozen"/>
      <selection pane="bottomRight" activeCell="B12" sqref="B12"/>
      <selection pane="bottomLeft" activeCell="A2" sqref="A2"/>
      <selection pane="topRight" activeCell="C1" sqref="C1"/>
    </sheetView>
  </sheetViews>
  <sheetFormatPr defaultColWidth="11" defaultRowHeight="15.95"/>
  <cols>
    <col min="1" max="1" width="3.375" bestFit="1" customWidth="1"/>
    <col min="2" max="2" width="51.625" bestFit="1" customWidth="1"/>
    <col min="3" max="4" width="6.875" bestFit="1" customWidth="1"/>
    <col min="5" max="7" width="7.5" bestFit="1" customWidth="1"/>
    <col min="8" max="8" width="5.125" bestFit="1" customWidth="1"/>
    <col min="9" max="9" width="7.5" bestFit="1" customWidth="1"/>
    <col min="10" max="10" width="6.125" bestFit="1" customWidth="1"/>
    <col min="11" max="11" width="6.875" bestFit="1" customWidth="1"/>
    <col min="12" max="16" width="7.5" bestFit="1" customWidth="1"/>
    <col min="17" max="18" width="6.125" bestFit="1" customWidth="1"/>
    <col min="19" max="20" width="6.875" bestFit="1" customWidth="1"/>
    <col min="21" max="24" width="7.5" bestFit="1" customWidth="1"/>
    <col min="25" max="27" width="6.125" bestFit="1" customWidth="1"/>
    <col min="28" max="28" width="6.875" bestFit="1" customWidth="1"/>
    <col min="29" max="35" width="7.5" bestFit="1" customWidth="1"/>
    <col min="36" max="36" width="6.125" bestFit="1" customWidth="1"/>
    <col min="37" max="39" width="6.875" bestFit="1" customWidth="1"/>
    <col min="40" max="43" width="7.5" bestFit="1" customWidth="1"/>
    <col min="44" max="44" width="6.125" bestFit="1" customWidth="1"/>
    <col min="45" max="45" width="5.5" bestFit="1" customWidth="1"/>
    <col min="46" max="46" width="6.875" bestFit="1" customWidth="1"/>
    <col min="47" max="48" width="7.5" bestFit="1" customWidth="1"/>
    <col min="49" max="49" width="5.125" bestFit="1" customWidth="1"/>
    <col min="50" max="50" width="7.5" bestFit="1" customWidth="1"/>
    <col min="51" max="52" width="6.125" bestFit="1" customWidth="1"/>
    <col min="53" max="53" width="6.875" bestFit="1" customWidth="1"/>
    <col min="54" max="56" width="7.5" bestFit="1" customWidth="1"/>
    <col min="57" max="59" width="6.125" bestFit="1" customWidth="1"/>
    <col min="60" max="60" width="5.125" bestFit="1" customWidth="1"/>
    <col min="61" max="61" width="7.5" bestFit="1" customWidth="1"/>
    <col min="62" max="62" width="5.125" bestFit="1" customWidth="1"/>
    <col min="63" max="66" width="6.125" bestFit="1" customWidth="1"/>
    <col min="67" max="67" width="5.125" bestFit="1" customWidth="1"/>
    <col min="68" max="68" width="7.5" bestFit="1" customWidth="1"/>
    <col min="69" max="69" width="5.125" bestFit="1" customWidth="1"/>
    <col min="70" max="71" width="6.875" bestFit="1" customWidth="1"/>
    <col min="72" max="72" width="7.5" bestFit="1" customWidth="1"/>
    <col min="73" max="76" width="5.125" bestFit="1" customWidth="1"/>
    <col min="77" max="77" width="7.5" bestFit="1" customWidth="1"/>
    <col min="78" max="80" width="5.125" bestFit="1" customWidth="1"/>
  </cols>
  <sheetData>
    <row r="1" spans="1:81">
      <c r="A1" s="53" t="s">
        <v>25</v>
      </c>
      <c r="B1" s="54" t="s">
        <v>78</v>
      </c>
      <c r="C1" s="302" t="s">
        <v>79</v>
      </c>
      <c r="D1" s="303"/>
      <c r="E1" s="303"/>
      <c r="F1" s="303"/>
      <c r="G1" s="303"/>
      <c r="H1" s="303"/>
      <c r="I1" s="303"/>
      <c r="J1" s="303"/>
      <c r="K1" s="302" t="s">
        <v>80</v>
      </c>
      <c r="L1" s="303"/>
      <c r="M1" s="303"/>
      <c r="N1" s="303"/>
      <c r="O1" s="303"/>
      <c r="P1" s="303"/>
      <c r="Q1" s="303"/>
      <c r="R1" s="303"/>
      <c r="S1" s="302" t="s">
        <v>81</v>
      </c>
      <c r="T1" s="303"/>
      <c r="U1" s="303"/>
      <c r="V1" s="303"/>
      <c r="W1" s="303"/>
      <c r="X1" s="303"/>
      <c r="Y1" s="303"/>
      <c r="Z1" s="303"/>
      <c r="AA1" s="303"/>
      <c r="AB1" s="302" t="s">
        <v>82</v>
      </c>
      <c r="AC1" s="303"/>
      <c r="AD1" s="303"/>
      <c r="AE1" s="303"/>
      <c r="AF1" s="303"/>
      <c r="AG1" s="303"/>
      <c r="AH1" s="303"/>
      <c r="AI1" s="303"/>
      <c r="AJ1" s="303"/>
      <c r="AK1" s="302" t="s">
        <v>83</v>
      </c>
      <c r="AL1" s="303"/>
      <c r="AM1" s="303"/>
      <c r="AN1" s="303"/>
      <c r="AO1" s="303"/>
      <c r="AP1" s="303"/>
      <c r="AQ1" s="303"/>
      <c r="AR1" s="303"/>
      <c r="AS1" s="302" t="s">
        <v>84</v>
      </c>
      <c r="AT1" s="303"/>
      <c r="AU1" s="303"/>
      <c r="AV1" s="303"/>
      <c r="AW1" s="303"/>
      <c r="AX1" s="303"/>
      <c r="AY1" s="303"/>
      <c r="AZ1" s="303"/>
      <c r="BA1" s="302" t="s">
        <v>85</v>
      </c>
      <c r="BB1" s="303"/>
      <c r="BC1" s="303"/>
      <c r="BD1" s="303"/>
      <c r="BE1" s="303"/>
      <c r="BF1" s="303"/>
      <c r="BG1" s="303"/>
      <c r="BH1" s="302" t="s">
        <v>86</v>
      </c>
      <c r="BI1" s="303"/>
      <c r="BJ1" s="303"/>
      <c r="BK1" s="303"/>
      <c r="BL1" s="303"/>
      <c r="BM1" s="303"/>
      <c r="BN1" s="303"/>
      <c r="BO1" s="302" t="s">
        <v>87</v>
      </c>
      <c r="BP1" s="303"/>
      <c r="BQ1" s="303"/>
      <c r="BR1" s="303"/>
      <c r="BS1" s="303"/>
      <c r="BT1" s="303"/>
      <c r="BU1" s="302" t="s">
        <v>88</v>
      </c>
      <c r="BV1" s="303"/>
      <c r="BW1" s="303"/>
      <c r="BX1" s="303"/>
      <c r="BY1" s="303"/>
      <c r="BZ1" s="303"/>
      <c r="CA1" s="303"/>
      <c r="CB1" s="304"/>
    </row>
    <row r="2" spans="1:81">
      <c r="A2" s="55">
        <v>2</v>
      </c>
      <c r="B2" s="56" t="s">
        <v>89</v>
      </c>
      <c r="C2" s="58" t="s">
        <v>90</v>
      </c>
      <c r="D2" s="55" t="s">
        <v>91</v>
      </c>
      <c r="E2" s="55" t="s">
        <v>92</v>
      </c>
      <c r="F2" s="55" t="s">
        <v>93</v>
      </c>
      <c r="G2" s="55" t="s">
        <v>94</v>
      </c>
      <c r="H2" s="55" t="s">
        <v>95</v>
      </c>
      <c r="I2" s="55" t="s">
        <v>96</v>
      </c>
      <c r="J2" s="55" t="s">
        <v>97</v>
      </c>
      <c r="K2" s="55" t="s">
        <v>98</v>
      </c>
      <c r="L2" s="55" t="s">
        <v>99</v>
      </c>
      <c r="M2" s="55" t="s">
        <v>90</v>
      </c>
      <c r="N2" s="55" t="s">
        <v>100</v>
      </c>
      <c r="O2" s="55" t="s">
        <v>91</v>
      </c>
      <c r="P2" s="55" t="s">
        <v>92</v>
      </c>
      <c r="Q2" s="55" t="s">
        <v>93</v>
      </c>
      <c r="R2" s="55" t="s">
        <v>101</v>
      </c>
      <c r="S2" s="56" t="s">
        <v>102</v>
      </c>
      <c r="T2" s="55" t="s">
        <v>91</v>
      </c>
      <c r="U2" s="55" t="s">
        <v>96</v>
      </c>
      <c r="V2" s="55" t="s">
        <v>103</v>
      </c>
      <c r="W2" s="55" t="s">
        <v>104</v>
      </c>
      <c r="X2" s="55" t="s">
        <v>105</v>
      </c>
      <c r="Y2" s="55" t="s">
        <v>79</v>
      </c>
      <c r="Z2" s="55" t="s">
        <v>81</v>
      </c>
      <c r="AA2" s="55" t="s">
        <v>97</v>
      </c>
      <c r="AB2" s="58" t="s">
        <v>106</v>
      </c>
      <c r="AC2" s="55" t="s">
        <v>107</v>
      </c>
      <c r="AD2" s="55" t="s">
        <v>108</v>
      </c>
      <c r="AE2" s="55" t="s">
        <v>103</v>
      </c>
      <c r="AF2" s="55" t="s">
        <v>109</v>
      </c>
      <c r="AG2" s="55"/>
      <c r="AH2" s="55"/>
      <c r="AI2" s="55"/>
      <c r="AJ2" s="55"/>
      <c r="AK2" s="55" t="s">
        <v>110</v>
      </c>
      <c r="AL2" s="55" t="s">
        <v>100</v>
      </c>
      <c r="AM2" s="55" t="s">
        <v>91</v>
      </c>
      <c r="AN2" s="55" t="s">
        <v>106</v>
      </c>
      <c r="AO2" s="55" t="s">
        <v>92</v>
      </c>
      <c r="AP2" s="55" t="s">
        <v>101</v>
      </c>
      <c r="AQ2" s="55" t="s">
        <v>79</v>
      </c>
      <c r="AR2" s="55" t="s">
        <v>111</v>
      </c>
      <c r="AS2" s="56" t="s">
        <v>112</v>
      </c>
      <c r="AT2" s="55" t="s">
        <v>100</v>
      </c>
      <c r="AU2" s="55" t="s">
        <v>106</v>
      </c>
      <c r="AV2" s="55" t="s">
        <v>104</v>
      </c>
      <c r="AW2" s="55" t="s">
        <v>113</v>
      </c>
      <c r="AX2" s="55" t="s">
        <v>109</v>
      </c>
      <c r="AY2" s="55" t="s">
        <v>101</v>
      </c>
      <c r="AZ2" s="55" t="s">
        <v>79</v>
      </c>
      <c r="BA2" s="56" t="s">
        <v>90</v>
      </c>
      <c r="BB2" s="55" t="s">
        <v>91</v>
      </c>
      <c r="BC2" s="55" t="s">
        <v>104</v>
      </c>
      <c r="BD2" s="55" t="s">
        <v>113</v>
      </c>
      <c r="BE2" s="55" t="s">
        <v>109</v>
      </c>
      <c r="BF2" s="55" t="s">
        <v>80</v>
      </c>
      <c r="BG2" s="55" t="s">
        <v>111</v>
      </c>
      <c r="BH2" s="56" t="s">
        <v>114</v>
      </c>
      <c r="BI2" s="55" t="s">
        <v>103</v>
      </c>
      <c r="BJ2" s="55" t="s">
        <v>113</v>
      </c>
      <c r="BK2" s="55" t="s">
        <v>115</v>
      </c>
      <c r="BL2" s="55" t="s">
        <v>109</v>
      </c>
      <c r="BM2" s="55" t="s">
        <v>111</v>
      </c>
      <c r="BN2" s="55"/>
      <c r="BO2" s="56" t="s">
        <v>112</v>
      </c>
      <c r="BP2" s="55" t="s">
        <v>107</v>
      </c>
      <c r="BQ2" s="55" t="s">
        <v>113</v>
      </c>
      <c r="BR2" s="55" t="s">
        <v>115</v>
      </c>
      <c r="BS2" s="55" t="s">
        <v>109</v>
      </c>
      <c r="BT2" s="55" t="s">
        <v>111</v>
      </c>
      <c r="BU2" s="56"/>
      <c r="BV2" s="55"/>
      <c r="BW2" s="55"/>
      <c r="BX2" s="55"/>
      <c r="BY2" s="55"/>
      <c r="BZ2" s="55"/>
      <c r="CA2" s="55"/>
      <c r="CB2" s="57"/>
      <c r="CC2">
        <f>COUNTIF(C2:CB2,"STEM4")</f>
        <v>5</v>
      </c>
    </row>
    <row r="3" spans="1:81">
      <c r="A3" s="55">
        <v>3</v>
      </c>
      <c r="B3" s="56" t="s">
        <v>12</v>
      </c>
      <c r="C3" s="56" t="s">
        <v>114</v>
      </c>
      <c r="D3" s="55" t="s">
        <v>110</v>
      </c>
      <c r="E3" s="55" t="s">
        <v>92</v>
      </c>
      <c r="F3" s="55" t="s">
        <v>103</v>
      </c>
      <c r="G3" s="55" t="s">
        <v>113</v>
      </c>
      <c r="H3" s="55" t="s">
        <v>80</v>
      </c>
      <c r="I3" s="55" t="s">
        <v>111</v>
      </c>
      <c r="J3" s="55" t="s">
        <v>116</v>
      </c>
      <c r="K3" s="58" t="s">
        <v>90</v>
      </c>
      <c r="L3" s="55" t="s">
        <v>114</v>
      </c>
      <c r="M3" s="55" t="s">
        <v>100</v>
      </c>
      <c r="N3" s="55" t="s">
        <v>92</v>
      </c>
      <c r="O3" s="55" t="s">
        <v>104</v>
      </c>
      <c r="P3" s="55" t="s">
        <v>109</v>
      </c>
      <c r="Q3" s="55" t="s">
        <v>111</v>
      </c>
      <c r="R3" s="55" t="s">
        <v>116</v>
      </c>
      <c r="S3" s="56" t="s">
        <v>98</v>
      </c>
      <c r="T3" s="55" t="s">
        <v>93</v>
      </c>
      <c r="U3" s="55" t="s">
        <v>107</v>
      </c>
      <c r="V3" s="55" t="s">
        <v>105</v>
      </c>
      <c r="W3" s="55" t="s">
        <v>115</v>
      </c>
      <c r="X3" s="55" t="s">
        <v>79</v>
      </c>
      <c r="Y3" s="55" t="s">
        <v>117</v>
      </c>
      <c r="Z3" s="55" t="s">
        <v>97</v>
      </c>
      <c r="AA3" s="55"/>
      <c r="AB3" s="56" t="s">
        <v>98</v>
      </c>
      <c r="AC3" s="55" t="s">
        <v>112</v>
      </c>
      <c r="AD3" s="55" t="s">
        <v>114</v>
      </c>
      <c r="AE3" s="55" t="s">
        <v>102</v>
      </c>
      <c r="AF3" s="55" t="s">
        <v>115</v>
      </c>
      <c r="AG3" s="55" t="s">
        <v>79</v>
      </c>
      <c r="AH3" s="55" t="s">
        <v>81</v>
      </c>
      <c r="AI3" s="55" t="s">
        <v>117</v>
      </c>
      <c r="AJ3" s="55" t="s">
        <v>97</v>
      </c>
      <c r="AK3" s="56"/>
      <c r="AL3" s="55"/>
      <c r="AM3" s="55"/>
      <c r="AN3" s="55"/>
      <c r="AO3" s="55"/>
      <c r="AP3" s="55"/>
      <c r="AQ3" s="55"/>
      <c r="AR3" s="55"/>
      <c r="AS3" s="58"/>
      <c r="AT3" s="55"/>
      <c r="AU3" s="55"/>
      <c r="AV3" s="55"/>
      <c r="AW3" s="55"/>
      <c r="AX3" s="55"/>
      <c r="AY3" s="55"/>
      <c r="AZ3" s="55"/>
      <c r="BA3" s="56"/>
      <c r="BB3" s="55"/>
      <c r="BC3" s="55"/>
      <c r="BD3" s="55"/>
      <c r="BE3" s="55"/>
      <c r="BF3" s="55"/>
      <c r="BG3" s="55"/>
      <c r="BH3" s="56"/>
      <c r="BI3" s="55"/>
      <c r="BJ3" s="55"/>
      <c r="BK3" s="55"/>
      <c r="BL3" s="55"/>
      <c r="BM3" s="55"/>
      <c r="BN3" s="55"/>
      <c r="BO3" s="56"/>
      <c r="BP3" s="55"/>
      <c r="BQ3" s="55"/>
      <c r="BR3" s="55"/>
      <c r="BS3" s="55"/>
      <c r="BT3" s="55"/>
      <c r="BU3" s="56"/>
      <c r="BV3" s="55"/>
      <c r="BW3" s="55"/>
      <c r="BX3" s="55"/>
      <c r="BY3" s="55"/>
      <c r="BZ3" s="55"/>
      <c r="CA3" s="55"/>
      <c r="CB3" s="57"/>
    </row>
    <row r="4" spans="1:81">
      <c r="A4" s="55">
        <v>4</v>
      </c>
      <c r="B4" s="56" t="s">
        <v>13</v>
      </c>
      <c r="C4" s="58" t="s">
        <v>100</v>
      </c>
      <c r="D4" s="55" t="s">
        <v>106</v>
      </c>
      <c r="E4" s="55" t="s">
        <v>108</v>
      </c>
      <c r="F4" s="55" t="s">
        <v>105</v>
      </c>
      <c r="G4" s="55" t="s">
        <v>81</v>
      </c>
      <c r="H4" s="55"/>
      <c r="I4" s="55"/>
      <c r="J4" s="55"/>
      <c r="K4" s="58" t="s">
        <v>110</v>
      </c>
      <c r="L4" s="55" t="s">
        <v>104</v>
      </c>
      <c r="M4" s="55" t="s">
        <v>105</v>
      </c>
      <c r="N4" s="55"/>
      <c r="O4" s="55"/>
      <c r="P4" s="55"/>
      <c r="Q4" s="55"/>
      <c r="R4" s="55"/>
      <c r="S4" s="58" t="s">
        <v>98</v>
      </c>
      <c r="T4" s="55" t="s">
        <v>112</v>
      </c>
      <c r="U4" s="55" t="s">
        <v>107</v>
      </c>
      <c r="V4" s="55" t="s">
        <v>103</v>
      </c>
      <c r="W4" s="55" t="s">
        <v>105</v>
      </c>
      <c r="X4" s="55" t="s">
        <v>115</v>
      </c>
      <c r="Y4" s="55" t="s">
        <v>109</v>
      </c>
      <c r="Z4" s="55"/>
      <c r="AA4" s="55"/>
      <c r="AB4" s="58" t="s">
        <v>109</v>
      </c>
      <c r="AC4" s="55" t="s">
        <v>111</v>
      </c>
      <c r="AD4" s="55" t="s">
        <v>116</v>
      </c>
      <c r="AE4" s="55" t="s">
        <v>117</v>
      </c>
      <c r="AF4" s="55" t="s">
        <v>97</v>
      </c>
      <c r="AG4" s="55"/>
      <c r="AH4" s="55"/>
      <c r="AI4" s="55"/>
      <c r="AJ4" s="55"/>
      <c r="AK4" s="56" t="s">
        <v>106</v>
      </c>
      <c r="AL4" s="55" t="s">
        <v>115</v>
      </c>
      <c r="AM4" s="55" t="s">
        <v>101</v>
      </c>
      <c r="AN4" s="55" t="s">
        <v>79</v>
      </c>
      <c r="AO4" s="55" t="s">
        <v>81</v>
      </c>
      <c r="AP4" s="55"/>
      <c r="AQ4" s="55"/>
      <c r="AR4" s="55"/>
      <c r="AS4" s="56"/>
      <c r="AT4" s="55"/>
      <c r="AU4" s="55"/>
      <c r="AV4" s="55"/>
      <c r="AW4" s="55"/>
      <c r="AX4" s="55"/>
      <c r="AY4" s="55"/>
      <c r="AZ4" s="55"/>
      <c r="BA4" s="56"/>
      <c r="BB4" s="55"/>
      <c r="BC4" s="55"/>
      <c r="BD4" s="55"/>
      <c r="BE4" s="55"/>
      <c r="BF4" s="55"/>
      <c r="BG4" s="55"/>
      <c r="BH4" s="56"/>
      <c r="BI4" s="55"/>
      <c r="BJ4" s="55"/>
      <c r="BK4" s="55"/>
      <c r="BL4" s="55"/>
      <c r="BM4" s="55"/>
      <c r="BN4" s="55"/>
      <c r="BO4" s="56"/>
      <c r="BP4" s="55"/>
      <c r="BQ4" s="55"/>
      <c r="BR4" s="55"/>
      <c r="BS4" s="55"/>
      <c r="BT4" s="55"/>
      <c r="BU4" s="56"/>
      <c r="BV4" s="55"/>
      <c r="BW4" s="55"/>
      <c r="BX4" s="55"/>
      <c r="BY4" s="55"/>
      <c r="BZ4" s="55"/>
      <c r="CA4" s="55"/>
      <c r="CB4" s="57"/>
    </row>
    <row r="5" spans="1:81">
      <c r="A5" s="55">
        <v>5</v>
      </c>
      <c r="B5" s="56" t="s">
        <v>14</v>
      </c>
      <c r="C5" s="58" t="s">
        <v>98</v>
      </c>
      <c r="D5" s="55" t="s">
        <v>112</v>
      </c>
      <c r="E5" s="55" t="s">
        <v>118</v>
      </c>
      <c r="F5" s="55" t="s">
        <v>114</v>
      </c>
      <c r="G5" s="55" t="s">
        <v>113</v>
      </c>
      <c r="H5" s="55" t="s">
        <v>115</v>
      </c>
      <c r="I5" s="55" t="s">
        <v>111</v>
      </c>
      <c r="J5" s="55" t="s">
        <v>117</v>
      </c>
      <c r="K5" s="58" t="s">
        <v>99</v>
      </c>
      <c r="L5" s="55" t="s">
        <v>118</v>
      </c>
      <c r="M5" s="55" t="s">
        <v>110</v>
      </c>
      <c r="N5" s="55" t="s">
        <v>94</v>
      </c>
      <c r="O5" s="55" t="s">
        <v>103</v>
      </c>
      <c r="P5" s="55" t="s">
        <v>109</v>
      </c>
      <c r="Q5" s="55"/>
      <c r="R5" s="55"/>
      <c r="S5" s="58" t="s">
        <v>98</v>
      </c>
      <c r="T5" s="55" t="s">
        <v>90</v>
      </c>
      <c r="U5" s="55" t="s">
        <v>112</v>
      </c>
      <c r="V5" s="55" t="s">
        <v>118</v>
      </c>
      <c r="W5" s="55" t="s">
        <v>110</v>
      </c>
      <c r="X5" s="55" t="s">
        <v>93</v>
      </c>
      <c r="Y5" s="55" t="s">
        <v>94</v>
      </c>
      <c r="Z5" s="55" t="s">
        <v>115</v>
      </c>
      <c r="AA5" s="55" t="s">
        <v>79</v>
      </c>
      <c r="AB5" s="58" t="s">
        <v>99</v>
      </c>
      <c r="AC5" s="55" t="s">
        <v>90</v>
      </c>
      <c r="AD5" s="55" t="s">
        <v>112</v>
      </c>
      <c r="AE5" s="55" t="s">
        <v>118</v>
      </c>
      <c r="AF5" s="55" t="s">
        <v>110</v>
      </c>
      <c r="AG5" s="55" t="s">
        <v>92</v>
      </c>
      <c r="AH5" s="55" t="s">
        <v>104</v>
      </c>
      <c r="AI5" s="55" t="s">
        <v>105</v>
      </c>
      <c r="AJ5" s="55"/>
      <c r="AK5" s="56" t="s">
        <v>98</v>
      </c>
      <c r="AL5" s="55" t="s">
        <v>90</v>
      </c>
      <c r="AM5" s="55" t="s">
        <v>112</v>
      </c>
      <c r="AN5" s="55" t="s">
        <v>110</v>
      </c>
      <c r="AO5" s="55" t="s">
        <v>93</v>
      </c>
      <c r="AP5" s="55" t="s">
        <v>94</v>
      </c>
      <c r="AQ5" s="55" t="s">
        <v>105</v>
      </c>
      <c r="AR5" s="55" t="s">
        <v>115</v>
      </c>
      <c r="AS5" s="56" t="s">
        <v>90</v>
      </c>
      <c r="AT5" s="55" t="s">
        <v>92</v>
      </c>
      <c r="AU5" s="55" t="s">
        <v>93</v>
      </c>
      <c r="AV5" s="55" t="s">
        <v>94</v>
      </c>
      <c r="AW5" s="55" t="s">
        <v>95</v>
      </c>
      <c r="AX5" s="55" t="s">
        <v>105</v>
      </c>
      <c r="AY5" s="55" t="s">
        <v>115</v>
      </c>
      <c r="AZ5" s="55" t="s">
        <v>81</v>
      </c>
      <c r="BA5" s="56" t="s">
        <v>98</v>
      </c>
      <c r="BB5" s="55" t="s">
        <v>119</v>
      </c>
      <c r="BC5" s="55" t="s">
        <v>94</v>
      </c>
      <c r="BD5" s="55" t="s">
        <v>107</v>
      </c>
      <c r="BE5" s="55" t="s">
        <v>111</v>
      </c>
      <c r="BF5" s="55" t="s">
        <v>116</v>
      </c>
      <c r="BG5" s="55" t="s">
        <v>117</v>
      </c>
      <c r="BH5" s="56" t="s">
        <v>98</v>
      </c>
      <c r="BI5" s="55" t="s">
        <v>99</v>
      </c>
      <c r="BJ5" s="55" t="s">
        <v>119</v>
      </c>
      <c r="BK5" s="55" t="s">
        <v>111</v>
      </c>
      <c r="BL5" s="55" t="s">
        <v>116</v>
      </c>
      <c r="BM5" s="55" t="s">
        <v>117</v>
      </c>
      <c r="BN5" s="55" t="s">
        <v>97</v>
      </c>
      <c r="BO5" s="56" t="s">
        <v>98</v>
      </c>
      <c r="BP5" s="55" t="s">
        <v>99</v>
      </c>
      <c r="BQ5" s="55" t="s">
        <v>118</v>
      </c>
      <c r="BR5" s="55" t="s">
        <v>110</v>
      </c>
      <c r="BS5" s="55" t="s">
        <v>100</v>
      </c>
      <c r="BT5" s="55" t="s">
        <v>105</v>
      </c>
      <c r="BU5" s="56" t="s">
        <v>98</v>
      </c>
      <c r="BV5" s="55" t="s">
        <v>112</v>
      </c>
      <c r="BW5" s="55" t="s">
        <v>114</v>
      </c>
      <c r="BX5" s="55" t="s">
        <v>94</v>
      </c>
      <c r="BY5" s="55" t="s">
        <v>103</v>
      </c>
      <c r="BZ5" s="55" t="s">
        <v>113</v>
      </c>
      <c r="CA5" s="55" t="s">
        <v>115</v>
      </c>
      <c r="CB5" s="57" t="s">
        <v>109</v>
      </c>
    </row>
    <row r="6" spans="1:81">
      <c r="A6" s="55">
        <v>6</v>
      </c>
      <c r="B6" s="56" t="s">
        <v>15</v>
      </c>
      <c r="C6" s="58" t="s">
        <v>99</v>
      </c>
      <c r="D6" s="55" t="s">
        <v>90</v>
      </c>
      <c r="E6" s="55" t="s">
        <v>120</v>
      </c>
      <c r="F6" s="55" t="s">
        <v>118</v>
      </c>
      <c r="G6" s="55" t="s">
        <v>110</v>
      </c>
      <c r="H6" s="55" t="s">
        <v>92</v>
      </c>
      <c r="I6" s="55" t="s">
        <v>105</v>
      </c>
      <c r="J6" s="55" t="s">
        <v>116</v>
      </c>
      <c r="K6" s="58" t="s">
        <v>98</v>
      </c>
      <c r="L6" s="55" t="s">
        <v>120</v>
      </c>
      <c r="M6" s="55" t="s">
        <v>118</v>
      </c>
      <c r="N6" s="55" t="s">
        <v>110</v>
      </c>
      <c r="O6" s="55" t="s">
        <v>93</v>
      </c>
      <c r="P6" s="55" t="s">
        <v>105</v>
      </c>
      <c r="Q6" s="55" t="s">
        <v>79</v>
      </c>
      <c r="R6" s="55" t="s">
        <v>97</v>
      </c>
      <c r="S6" s="58" t="s">
        <v>112</v>
      </c>
      <c r="T6" s="55" t="s">
        <v>120</v>
      </c>
      <c r="U6" s="55" t="s">
        <v>118</v>
      </c>
      <c r="V6" s="55" t="s">
        <v>110</v>
      </c>
      <c r="W6" s="55" t="s">
        <v>103</v>
      </c>
      <c r="X6" s="55" t="s">
        <v>109</v>
      </c>
      <c r="Y6" s="55" t="s">
        <v>79</v>
      </c>
      <c r="Z6" s="55" t="s">
        <v>81</v>
      </c>
      <c r="AA6" s="55"/>
      <c r="AB6" s="58" t="s">
        <v>112</v>
      </c>
      <c r="AC6" s="55" t="s">
        <v>120</v>
      </c>
      <c r="AD6" s="55" t="s">
        <v>118</v>
      </c>
      <c r="AE6" s="55" t="s">
        <v>114</v>
      </c>
      <c r="AF6" s="55" t="s">
        <v>110</v>
      </c>
      <c r="AG6" s="55" t="s">
        <v>107</v>
      </c>
      <c r="AH6" s="55" t="s">
        <v>103</v>
      </c>
      <c r="AI6" s="55" t="s">
        <v>111</v>
      </c>
      <c r="AJ6" s="55"/>
      <c r="AK6" s="58" t="s">
        <v>118</v>
      </c>
      <c r="AL6" s="55" t="s">
        <v>110</v>
      </c>
      <c r="AM6" s="55" t="s">
        <v>93</v>
      </c>
      <c r="AN6" s="55" t="s">
        <v>107</v>
      </c>
      <c r="AO6" s="55" t="s">
        <v>104</v>
      </c>
      <c r="AP6" s="55" t="s">
        <v>105</v>
      </c>
      <c r="AQ6" s="55" t="s">
        <v>81</v>
      </c>
      <c r="AR6" s="55"/>
      <c r="AS6" s="58" t="s">
        <v>112</v>
      </c>
      <c r="AT6" s="55" t="s">
        <v>114</v>
      </c>
      <c r="AU6" s="55" t="s">
        <v>107</v>
      </c>
      <c r="AV6" s="55" t="s">
        <v>103</v>
      </c>
      <c r="AW6" s="55" t="s">
        <v>115</v>
      </c>
      <c r="AX6" s="55" t="s">
        <v>109</v>
      </c>
      <c r="AY6" s="55" t="s">
        <v>111</v>
      </c>
      <c r="AZ6" s="55"/>
      <c r="BA6" s="56"/>
      <c r="BB6" s="55"/>
      <c r="BC6" s="55"/>
      <c r="BD6" s="55"/>
      <c r="BE6" s="55"/>
      <c r="BF6" s="55"/>
      <c r="BG6" s="55"/>
      <c r="BH6" s="56"/>
      <c r="BI6" s="55"/>
      <c r="BJ6" s="55"/>
      <c r="BK6" s="55"/>
      <c r="BL6" s="55"/>
      <c r="BM6" s="55"/>
      <c r="BN6" s="55"/>
      <c r="BO6" s="56"/>
      <c r="BP6" s="55"/>
      <c r="BQ6" s="55"/>
      <c r="BR6" s="55"/>
      <c r="BS6" s="55"/>
      <c r="BT6" s="55"/>
      <c r="BU6" s="56"/>
      <c r="BV6" s="55"/>
      <c r="BW6" s="55"/>
      <c r="BX6" s="55"/>
      <c r="BY6" s="55"/>
      <c r="BZ6" s="55"/>
      <c r="CA6" s="55"/>
      <c r="CB6" s="57"/>
    </row>
    <row r="7" spans="1:81">
      <c r="A7" s="55">
        <v>7</v>
      </c>
      <c r="B7" s="56" t="s">
        <v>16</v>
      </c>
      <c r="C7" s="58" t="s">
        <v>110</v>
      </c>
      <c r="D7" s="55" t="s">
        <v>100</v>
      </c>
      <c r="E7" s="55" t="s">
        <v>91</v>
      </c>
      <c r="F7" s="55" t="s">
        <v>93</v>
      </c>
      <c r="G7" s="55" t="s">
        <v>105</v>
      </c>
      <c r="H7" s="55" t="s">
        <v>79</v>
      </c>
      <c r="I7" s="55" t="s">
        <v>81</v>
      </c>
      <c r="J7" s="55" t="s">
        <v>97</v>
      </c>
      <c r="K7" s="58" t="s">
        <v>110</v>
      </c>
      <c r="L7" s="55" t="s">
        <v>100</v>
      </c>
      <c r="M7" s="55" t="s">
        <v>104</v>
      </c>
      <c r="N7" s="55" t="s">
        <v>105</v>
      </c>
      <c r="O7" s="55" t="s">
        <v>81</v>
      </c>
      <c r="P7" s="55"/>
      <c r="Q7" s="55"/>
      <c r="R7" s="55"/>
      <c r="S7" s="58" t="s">
        <v>98</v>
      </c>
      <c r="T7" s="55" t="s">
        <v>110</v>
      </c>
      <c r="U7" s="55" t="s">
        <v>100</v>
      </c>
      <c r="V7" s="55" t="s">
        <v>92</v>
      </c>
      <c r="W7" s="55" t="s">
        <v>94</v>
      </c>
      <c r="X7" s="55" t="s">
        <v>96</v>
      </c>
      <c r="Y7" s="55" t="s">
        <v>81</v>
      </c>
      <c r="Z7" s="55"/>
      <c r="AA7" s="55"/>
      <c r="AB7" s="58" t="s">
        <v>110</v>
      </c>
      <c r="AC7" s="55" t="s">
        <v>100</v>
      </c>
      <c r="AD7" s="55" t="s">
        <v>102</v>
      </c>
      <c r="AE7" s="55" t="s">
        <v>92</v>
      </c>
      <c r="AF7" s="55" t="s">
        <v>94</v>
      </c>
      <c r="AG7" s="55" t="s">
        <v>96</v>
      </c>
      <c r="AH7" s="55" t="s">
        <v>81</v>
      </c>
      <c r="AI7" s="55"/>
      <c r="AJ7" s="55"/>
      <c r="AK7" s="58" t="s">
        <v>110</v>
      </c>
      <c r="AL7" s="55" t="s">
        <v>102</v>
      </c>
      <c r="AM7" s="55" t="s">
        <v>94</v>
      </c>
      <c r="AN7" s="55" t="s">
        <v>96</v>
      </c>
      <c r="AO7" s="55" t="s">
        <v>101</v>
      </c>
      <c r="AP7" s="55" t="s">
        <v>111</v>
      </c>
      <c r="AQ7" s="55"/>
      <c r="AR7" s="55"/>
      <c r="AS7" s="58" t="s">
        <v>98</v>
      </c>
      <c r="AT7" s="55" t="s">
        <v>90</v>
      </c>
      <c r="AU7" s="55" t="s">
        <v>100</v>
      </c>
      <c r="AV7" s="55" t="s">
        <v>91</v>
      </c>
      <c r="AW7" s="55" t="s">
        <v>92</v>
      </c>
      <c r="AX7" s="55" t="s">
        <v>96</v>
      </c>
      <c r="AY7" s="55" t="s">
        <v>81</v>
      </c>
      <c r="AZ7" s="55" t="s">
        <v>97</v>
      </c>
      <c r="BA7" s="58" t="s">
        <v>106</v>
      </c>
      <c r="BB7" s="55" t="s">
        <v>107</v>
      </c>
      <c r="BC7" s="55" t="s">
        <v>104</v>
      </c>
      <c r="BD7" s="55" t="s">
        <v>105</v>
      </c>
      <c r="BE7" s="55" t="s">
        <v>80</v>
      </c>
      <c r="BF7" s="55" t="s">
        <v>81</v>
      </c>
      <c r="BG7" s="55"/>
      <c r="BH7" s="58"/>
      <c r="BI7" s="55"/>
      <c r="BJ7" s="55"/>
      <c r="BK7" s="55"/>
      <c r="BL7" s="55"/>
      <c r="BM7" s="55"/>
      <c r="BN7" s="55"/>
      <c r="BO7" s="58"/>
      <c r="BP7" s="55"/>
      <c r="BQ7" s="55"/>
      <c r="BR7" s="55"/>
      <c r="BS7" s="55"/>
      <c r="BT7" s="55"/>
      <c r="BU7" s="56"/>
      <c r="BV7" s="55"/>
      <c r="BW7" s="55"/>
      <c r="BX7" s="55"/>
      <c r="BY7" s="55"/>
      <c r="BZ7" s="55"/>
      <c r="CA7" s="55"/>
      <c r="CB7" s="57"/>
    </row>
    <row r="8" spans="1:81">
      <c r="A8" s="55">
        <v>8</v>
      </c>
      <c r="B8" s="56" t="s">
        <v>121</v>
      </c>
      <c r="C8" s="58" t="s">
        <v>98</v>
      </c>
      <c r="D8" s="55" t="s">
        <v>90</v>
      </c>
      <c r="E8" s="55" t="s">
        <v>95</v>
      </c>
      <c r="F8" s="55" t="s">
        <v>104</v>
      </c>
      <c r="G8" s="55" t="s">
        <v>105</v>
      </c>
      <c r="H8" s="55" t="s">
        <v>113</v>
      </c>
      <c r="I8" s="55" t="s">
        <v>115</v>
      </c>
      <c r="J8" s="55" t="s">
        <v>109</v>
      </c>
      <c r="K8" s="58" t="s">
        <v>112</v>
      </c>
      <c r="L8" s="55" t="s">
        <v>114</v>
      </c>
      <c r="M8" s="55" t="s">
        <v>103</v>
      </c>
      <c r="N8" s="55" t="s">
        <v>104</v>
      </c>
      <c r="O8" s="55" t="s">
        <v>113</v>
      </c>
      <c r="P8" s="55" t="s">
        <v>115</v>
      </c>
      <c r="Q8" s="55" t="s">
        <v>109</v>
      </c>
      <c r="R8" s="55" t="s">
        <v>111</v>
      </c>
      <c r="S8" s="58" t="s">
        <v>99</v>
      </c>
      <c r="T8" s="55" t="s">
        <v>112</v>
      </c>
      <c r="U8" s="55" t="s">
        <v>110</v>
      </c>
      <c r="V8" s="55" t="s">
        <v>106</v>
      </c>
      <c r="W8" s="55" t="s">
        <v>108</v>
      </c>
      <c r="X8" s="55" t="s">
        <v>109</v>
      </c>
      <c r="Y8" s="55" t="s">
        <v>101</v>
      </c>
      <c r="Z8" s="55" t="s">
        <v>79</v>
      </c>
      <c r="AA8" s="55"/>
      <c r="AB8" s="58" t="s">
        <v>98</v>
      </c>
      <c r="AC8" s="55" t="s">
        <v>112</v>
      </c>
      <c r="AD8" s="55" t="s">
        <v>107</v>
      </c>
      <c r="AE8" s="55" t="s">
        <v>108</v>
      </c>
      <c r="AF8" s="55" t="s">
        <v>103</v>
      </c>
      <c r="AG8" s="55" t="s">
        <v>115</v>
      </c>
      <c r="AH8" s="55" t="s">
        <v>109</v>
      </c>
      <c r="AI8" s="55" t="s">
        <v>101</v>
      </c>
      <c r="AJ8" s="55" t="s">
        <v>81</v>
      </c>
      <c r="AK8" s="58"/>
      <c r="AL8" s="55"/>
      <c r="AM8" s="55"/>
      <c r="AN8" s="55"/>
      <c r="AO8" s="55"/>
      <c r="AP8" s="55"/>
      <c r="AQ8" s="55"/>
      <c r="AR8" s="55"/>
      <c r="AS8" s="58"/>
      <c r="AT8" s="55"/>
      <c r="AU8" s="55"/>
      <c r="AV8" s="55"/>
      <c r="AW8" s="55"/>
      <c r="AX8" s="55"/>
      <c r="AY8" s="55"/>
      <c r="AZ8" s="55"/>
      <c r="BA8" s="58"/>
      <c r="BB8" s="55"/>
      <c r="BC8" s="55"/>
      <c r="BD8" s="55"/>
      <c r="BE8" s="55"/>
      <c r="BF8" s="55"/>
      <c r="BG8" s="55"/>
      <c r="BH8" s="58"/>
      <c r="BI8" s="55"/>
      <c r="BJ8" s="55"/>
      <c r="BK8" s="55"/>
      <c r="BL8" s="55"/>
      <c r="BM8" s="55"/>
      <c r="BN8" s="55"/>
      <c r="BO8" s="58"/>
      <c r="BP8" s="55"/>
      <c r="BQ8" s="55"/>
      <c r="BR8" s="55"/>
      <c r="BS8" s="55"/>
      <c r="BT8" s="55"/>
      <c r="BU8" s="58"/>
      <c r="BV8" s="55"/>
      <c r="BW8" s="55"/>
      <c r="BX8" s="55"/>
      <c r="BY8" s="55"/>
      <c r="BZ8" s="55"/>
      <c r="CA8" s="55"/>
      <c r="CB8" s="57"/>
    </row>
    <row r="13" spans="1:81">
      <c r="AK13" s="59"/>
    </row>
    <row r="14" spans="1:81">
      <c r="AB14" s="59"/>
    </row>
  </sheetData>
  <mergeCells count="10">
    <mergeCell ref="BA1:BG1"/>
    <mergeCell ref="BH1:BN1"/>
    <mergeCell ref="BO1:BT1"/>
    <mergeCell ref="BU1:CB1"/>
    <mergeCell ref="C1:J1"/>
    <mergeCell ref="K1:R1"/>
    <mergeCell ref="S1:AA1"/>
    <mergeCell ref="AB1:AJ1"/>
    <mergeCell ref="AK1:AR1"/>
    <mergeCell ref="AS1:AZ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30B0C-8D96-D340-8E35-9A04D80052D7}">
  <dimension ref="A1:BA10"/>
  <sheetViews>
    <sheetView workbookViewId="0">
      <pane xSplit="2" ySplit="3" topLeftCell="C4" activePane="bottomRight" state="frozen"/>
      <selection pane="bottomRight" activeCell="BA3" sqref="BA3"/>
      <selection pane="bottomLeft" activeCell="A4" sqref="A4"/>
      <selection pane="topRight" activeCell="C1" sqref="C1"/>
    </sheetView>
  </sheetViews>
  <sheetFormatPr defaultColWidth="10.875" defaultRowHeight="15.95"/>
  <cols>
    <col min="1" max="1" width="5.5" style="36" customWidth="1"/>
    <col min="2" max="2" width="42.625" style="1" bestFit="1" customWidth="1"/>
    <col min="3" max="7" width="5.875" style="1" bestFit="1" customWidth="1"/>
    <col min="8" max="10" width="4.625" style="1" bestFit="1" customWidth="1"/>
    <col min="11" max="15" width="7.125" style="1" bestFit="1" customWidth="1"/>
    <col min="16" max="20" width="4.875" style="1" bestFit="1" customWidth="1"/>
    <col min="21" max="25" width="8.125" style="1" bestFit="1" customWidth="1"/>
    <col min="26" max="29" width="4.875" style="1" bestFit="1" customWidth="1"/>
    <col min="30" max="32" width="4.625" style="1" bestFit="1" customWidth="1"/>
    <col min="33" max="36" width="7.375" style="1" bestFit="1" customWidth="1"/>
    <col min="37" max="16384" width="10.875" style="1"/>
  </cols>
  <sheetData>
    <row r="1" spans="1:53" s="13" customFormat="1" ht="18" customHeight="1" thickBot="1">
      <c r="A1" s="53"/>
      <c r="B1" s="54"/>
      <c r="C1" s="310" t="s">
        <v>122</v>
      </c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310"/>
      <c r="O1" s="310"/>
      <c r="P1" s="310"/>
      <c r="Q1" s="310"/>
      <c r="R1" s="310"/>
      <c r="S1" s="310"/>
      <c r="T1" s="310"/>
      <c r="U1" s="310"/>
      <c r="V1" s="310"/>
      <c r="W1" s="310"/>
      <c r="X1" s="310"/>
      <c r="Y1" s="310"/>
      <c r="Z1" s="310"/>
      <c r="AA1" s="310"/>
      <c r="AB1" s="310"/>
      <c r="AC1" s="310"/>
      <c r="AD1" s="310"/>
      <c r="AE1" s="310"/>
      <c r="AF1" s="310"/>
      <c r="AG1" s="310"/>
      <c r="AH1" s="310"/>
      <c r="AI1" s="310"/>
      <c r="AJ1" s="311"/>
    </row>
    <row r="2" spans="1:53" s="13" customFormat="1" ht="45" customHeight="1" thickBot="1">
      <c r="A2" s="55"/>
      <c r="B2" s="56"/>
      <c r="C2" s="312" t="s">
        <v>123</v>
      </c>
      <c r="D2" s="313"/>
      <c r="E2" s="313"/>
      <c r="F2" s="313"/>
      <c r="G2" s="314"/>
      <c r="H2" s="315" t="s">
        <v>124</v>
      </c>
      <c r="I2" s="316"/>
      <c r="J2" s="317"/>
      <c r="K2" s="315" t="s">
        <v>125</v>
      </c>
      <c r="L2" s="316"/>
      <c r="M2" s="316"/>
      <c r="N2" s="316"/>
      <c r="O2" s="317"/>
      <c r="P2" s="315" t="s">
        <v>126</v>
      </c>
      <c r="Q2" s="316"/>
      <c r="R2" s="316"/>
      <c r="S2" s="316"/>
      <c r="T2" s="317"/>
      <c r="U2" s="315" t="s">
        <v>127</v>
      </c>
      <c r="V2" s="316"/>
      <c r="W2" s="316"/>
      <c r="X2" s="316"/>
      <c r="Y2" s="317"/>
      <c r="Z2" s="315" t="s">
        <v>128</v>
      </c>
      <c r="AA2" s="316"/>
      <c r="AB2" s="316"/>
      <c r="AC2" s="317"/>
      <c r="AD2" s="315" t="s">
        <v>129</v>
      </c>
      <c r="AE2" s="316"/>
      <c r="AF2" s="317"/>
      <c r="AG2" s="315" t="s">
        <v>130</v>
      </c>
      <c r="AH2" s="316"/>
      <c r="AI2" s="316"/>
      <c r="AJ2" s="317"/>
      <c r="AK2" s="305" t="s">
        <v>131</v>
      </c>
      <c r="AL2" s="306"/>
      <c r="AM2" s="306"/>
      <c r="AN2" s="306"/>
      <c r="AO2" s="306"/>
      <c r="AP2" s="306"/>
      <c r="AQ2" s="306"/>
      <c r="AR2" s="306"/>
      <c r="AS2" s="307" t="s">
        <v>132</v>
      </c>
      <c r="AT2" s="308"/>
      <c r="AU2" s="308"/>
      <c r="AV2" s="308"/>
      <c r="AW2" s="308"/>
      <c r="AX2" s="308"/>
      <c r="AY2" s="308"/>
      <c r="AZ2" s="309"/>
    </row>
    <row r="3" spans="1:53" s="13" customFormat="1" ht="45" customHeight="1" thickBot="1">
      <c r="A3" s="55"/>
      <c r="B3" s="89" t="s">
        <v>133</v>
      </c>
      <c r="C3" s="64" t="s">
        <v>98</v>
      </c>
      <c r="D3" s="60" t="s">
        <v>99</v>
      </c>
      <c r="E3" s="60" t="s">
        <v>90</v>
      </c>
      <c r="F3" s="60" t="s">
        <v>119</v>
      </c>
      <c r="G3" s="61" t="s">
        <v>112</v>
      </c>
      <c r="H3" s="64" t="s">
        <v>120</v>
      </c>
      <c r="I3" s="60" t="s">
        <v>118</v>
      </c>
      <c r="J3" s="61" t="s">
        <v>114</v>
      </c>
      <c r="K3" s="64" t="s">
        <v>110</v>
      </c>
      <c r="L3" s="60" t="s">
        <v>100</v>
      </c>
      <c r="M3" s="60" t="s">
        <v>102</v>
      </c>
      <c r="N3" s="60" t="s">
        <v>91</v>
      </c>
      <c r="O3" s="61" t="s">
        <v>106</v>
      </c>
      <c r="P3" s="64" t="s">
        <v>92</v>
      </c>
      <c r="Q3" s="60" t="s">
        <v>93</v>
      </c>
      <c r="R3" s="60" t="s">
        <v>94</v>
      </c>
      <c r="S3" s="60" t="s">
        <v>95</v>
      </c>
      <c r="T3" s="61" t="s">
        <v>96</v>
      </c>
      <c r="U3" s="64" t="s">
        <v>107</v>
      </c>
      <c r="V3" s="60" t="s">
        <v>108</v>
      </c>
      <c r="W3" s="60" t="s">
        <v>103</v>
      </c>
      <c r="X3" s="60" t="s">
        <v>104</v>
      </c>
      <c r="Y3" s="61" t="s">
        <v>105</v>
      </c>
      <c r="Z3" s="64" t="s">
        <v>113</v>
      </c>
      <c r="AA3" s="60" t="s">
        <v>115</v>
      </c>
      <c r="AB3" s="60" t="s">
        <v>109</v>
      </c>
      <c r="AC3" s="61" t="s">
        <v>101</v>
      </c>
      <c r="AD3" s="64" t="s">
        <v>134</v>
      </c>
      <c r="AE3" s="60" t="s">
        <v>80</v>
      </c>
      <c r="AF3" s="61" t="s">
        <v>81</v>
      </c>
      <c r="AG3" s="64" t="s">
        <v>111</v>
      </c>
      <c r="AH3" s="60" t="s">
        <v>116</v>
      </c>
      <c r="AI3" s="60" t="s">
        <v>117</v>
      </c>
      <c r="AJ3" s="61" t="s">
        <v>97</v>
      </c>
      <c r="AK3" s="7" t="s">
        <v>17</v>
      </c>
      <c r="AL3" s="7" t="s">
        <v>18</v>
      </c>
      <c r="AM3" s="7" t="s">
        <v>19</v>
      </c>
      <c r="AN3" s="7" t="s">
        <v>20</v>
      </c>
      <c r="AO3" s="7" t="s">
        <v>21</v>
      </c>
      <c r="AP3" s="7" t="s">
        <v>22</v>
      </c>
      <c r="AQ3" s="7" t="s">
        <v>23</v>
      </c>
      <c r="AR3" s="7" t="s">
        <v>24</v>
      </c>
      <c r="AS3" s="6" t="s">
        <v>17</v>
      </c>
      <c r="AT3" s="7" t="s">
        <v>18</v>
      </c>
      <c r="AU3" s="7" t="s">
        <v>19</v>
      </c>
      <c r="AV3" s="7" t="s">
        <v>20</v>
      </c>
      <c r="AW3" s="7" t="s">
        <v>21</v>
      </c>
      <c r="AX3" s="7" t="s">
        <v>22</v>
      </c>
      <c r="AY3" s="7" t="s">
        <v>23</v>
      </c>
      <c r="AZ3" s="8" t="s">
        <v>24</v>
      </c>
    </row>
    <row r="4" spans="1:53">
      <c r="A4" s="55">
        <v>1</v>
      </c>
      <c r="B4" s="87" t="s">
        <v>135</v>
      </c>
      <c r="C4" s="62">
        <f>COUNTIF(D.O!$C2:$CB2,"CCL1")</f>
        <v>1</v>
      </c>
      <c r="D4" s="65">
        <f>COUNTIF(D.O!$C2:$CB2,"CCL2")</f>
        <v>1</v>
      </c>
      <c r="E4" s="65">
        <f>COUNTIF(D.O!$C2:$CB2,"CCL23")</f>
        <v>0</v>
      </c>
      <c r="F4" s="65">
        <f>COUNTIF(D.O!$C2:$CB2,"CCL4")</f>
        <v>0</v>
      </c>
      <c r="G4" s="66">
        <f>COUNTIF(D.O!$C2:$CB2,"CCL5")</f>
        <v>2</v>
      </c>
      <c r="H4" s="62">
        <f>COUNTIF(D.O!$C2:$CB2,"CP1")</f>
        <v>0</v>
      </c>
      <c r="I4" s="65">
        <f>COUNTIF(D.O!$C2:$CB2,"CP2")</f>
        <v>0</v>
      </c>
      <c r="J4" s="66">
        <f>COUNTIF(D.O!$C2:$CB2,"CP3")</f>
        <v>1</v>
      </c>
      <c r="K4" s="62">
        <f>COUNTIF(D.O!$C2:$CB2,"STEM1")</f>
        <v>1</v>
      </c>
      <c r="L4" s="65">
        <f>COUNTIF(D.O!$C2:$CB2,"STEM2")</f>
        <v>3</v>
      </c>
      <c r="M4" s="65">
        <f>COUNTIF(D.O!$C2:$CB2,"STEM3")</f>
        <v>1</v>
      </c>
      <c r="N4" s="65">
        <f>COUNTIF(D.O!$C2:$CB2,"STEM4")</f>
        <v>5</v>
      </c>
      <c r="O4" s="66">
        <f>COUNTIF(D.O!$C2:$CB2,"STEM5")</f>
        <v>3</v>
      </c>
      <c r="P4" s="62">
        <f>COUNTIF(D.O!$C2:$CB2,"CD1")</f>
        <v>3</v>
      </c>
      <c r="Q4" s="65">
        <f>COUNTIF(D.O!$C2:$CB2,"CD2")</f>
        <v>2</v>
      </c>
      <c r="R4" s="65">
        <f>COUNTIF(D.O!$C2:$CB2,"CD3")</f>
        <v>1</v>
      </c>
      <c r="S4" s="65">
        <f>COUNTIF(D.O!$C2:$CB2,"CD4")</f>
        <v>1</v>
      </c>
      <c r="T4" s="66">
        <f>COUNTIF(D.O!$C2:$CB2,"CD5")</f>
        <v>2</v>
      </c>
      <c r="U4" s="62">
        <f>COUNTIF(D.O!$C2:$CB2,"CPSAA1")</f>
        <v>2</v>
      </c>
      <c r="V4" s="65">
        <f>COUNTIF(D.O!$C2:$CB2,"CPSAA2")</f>
        <v>1</v>
      </c>
      <c r="W4" s="65">
        <f>COUNTIF(D.O!$C2:$CB2,"CPSAA3")</f>
        <v>3</v>
      </c>
      <c r="X4" s="65">
        <f>COUNTIF(D.O!$C2:$CB2,"CPSAA4")</f>
        <v>3</v>
      </c>
      <c r="Y4" s="66">
        <f>COUNTIF(D.O!$C2:$CB2,"CPSAA5")</f>
        <v>1</v>
      </c>
      <c r="Z4" s="62">
        <f>COUNTIF(D.O!$C2:$CB2,"CC1")</f>
        <v>4</v>
      </c>
      <c r="AA4" s="65">
        <f>COUNTIF(D.O!$C2:$CB2,"CC2")</f>
        <v>2</v>
      </c>
      <c r="AB4" s="65">
        <f>COUNTIF(D.O!$C2:$CB2,"CC3")</f>
        <v>5</v>
      </c>
      <c r="AC4" s="66">
        <f>COUNTIF(D.O!$C2:$CB2,"CC4")</f>
        <v>3</v>
      </c>
      <c r="AD4" s="62">
        <f>COUNTIF(D.O!$C2:$CB2,"CE1")</f>
        <v>3</v>
      </c>
      <c r="AE4" s="65">
        <f>COUNTIF(D.O!$C2:$CB2,"CE2")</f>
        <v>1</v>
      </c>
      <c r="AF4" s="66">
        <f>COUNTIF(D.O!$C2:$CB2,"CE3")</f>
        <v>1</v>
      </c>
      <c r="AG4" s="62">
        <f>COUNTIF(D.O!$C2:$CB2,"CCEC1")</f>
        <v>4</v>
      </c>
      <c r="AH4" s="65">
        <f>COUNTIF(D.O!$C2:$CB2,"CCEC2")</f>
        <v>0</v>
      </c>
      <c r="AI4" s="65">
        <f>COUNTIF(D.O!$C2:$CB2,"CCEC3")</f>
        <v>0</v>
      </c>
      <c r="AJ4" s="66">
        <f>COUNTIF(D.O!$C2:$CB2,"CCEC4")</f>
        <v>2</v>
      </c>
      <c r="AK4" s="78">
        <f t="shared" ref="AK4:AK9" si="0">SUM(C4:G4)</f>
        <v>4</v>
      </c>
      <c r="AL4" s="79">
        <f t="shared" ref="AL4:AL9" si="1">SUM(H4:J4)</f>
        <v>1</v>
      </c>
      <c r="AM4" s="79">
        <f t="shared" ref="AM4:AM9" si="2">SUM(K4:O4)</f>
        <v>13</v>
      </c>
      <c r="AN4" s="79">
        <f t="shared" ref="AN4:AN9" si="3">SUM(P4:T4)</f>
        <v>9</v>
      </c>
      <c r="AO4" s="79">
        <f t="shared" ref="AO4:AO9" si="4">SUM(U4:Y4)</f>
        <v>10</v>
      </c>
      <c r="AP4" s="79">
        <f t="shared" ref="AP4:AP9" si="5">SUM(Z4:AC4)</f>
        <v>14</v>
      </c>
      <c r="AQ4" s="79">
        <f t="shared" ref="AQ4:AQ9" si="6">SUM(AD4:AF4)</f>
        <v>5</v>
      </c>
      <c r="AR4" s="80">
        <f t="shared" ref="AR4:AR9" si="7">SUM(AG4:AJ4)</f>
        <v>6</v>
      </c>
      <c r="AS4" s="72">
        <f>AK4/$AK$10</f>
        <v>0.11764705882352941</v>
      </c>
      <c r="AT4" s="73">
        <f>AL4/$AL$10</f>
        <v>4.5454545454545456E-2</v>
      </c>
      <c r="AU4" s="73">
        <f t="shared" ref="AU4:AU9" si="8">AM4/$AM$10</f>
        <v>0.28260869565217389</v>
      </c>
      <c r="AV4" s="73">
        <f>AN4/$AN$10</f>
        <v>0.23684210526315788</v>
      </c>
      <c r="AW4" s="73">
        <f>AO4/$AO$10</f>
        <v>0.22222222222222221</v>
      </c>
      <c r="AX4" s="73">
        <f>AP4/$AP$10</f>
        <v>0.3888888888888889</v>
      </c>
      <c r="AY4" s="73">
        <f>AQ4/$AQ$10</f>
        <v>0.19230769230769232</v>
      </c>
      <c r="AZ4" s="74">
        <f>AR4/$AR$10</f>
        <v>0.17647058823529413</v>
      </c>
      <c r="BA4" s="63"/>
    </row>
    <row r="5" spans="1:53">
      <c r="A5" s="55">
        <v>2</v>
      </c>
      <c r="B5" s="87" t="s">
        <v>12</v>
      </c>
      <c r="C5" s="62">
        <f>COUNTIF(D.O!$C3:$CB3,"CCL1")</f>
        <v>2</v>
      </c>
      <c r="D5" s="65">
        <f>COUNTIF(D.O!$C3:$CB3,"CCL2")</f>
        <v>0</v>
      </c>
      <c r="E5" s="65">
        <f>COUNTIF(D.O!$C3:$CB3,"CCL23")</f>
        <v>0</v>
      </c>
      <c r="F5" s="65">
        <f>COUNTIF(D.O!$C3:$CB3,"CCL4")</f>
        <v>0</v>
      </c>
      <c r="G5" s="66">
        <f>COUNTIF(D.O!$C3:$CB3,"CCL5")</f>
        <v>1</v>
      </c>
      <c r="H5" s="62">
        <f>COUNTIF(D.O!$C3:$CB3,"CP1")</f>
        <v>0</v>
      </c>
      <c r="I5" s="65">
        <f>COUNTIF(D.O!$C3:$CB3,"CP2")</f>
        <v>0</v>
      </c>
      <c r="J5" s="66">
        <f>COUNTIF(D.O!$C3:$CB3,"CP3")</f>
        <v>3</v>
      </c>
      <c r="K5" s="62">
        <f>COUNTIF(D.O!$C3:$CB3,"STEM1")</f>
        <v>1</v>
      </c>
      <c r="L5" s="65">
        <f>COUNTIF(D.O!$C3:$CB3,"STEM2")</f>
        <v>1</v>
      </c>
      <c r="M5" s="65">
        <f>COUNTIF(D.O!$C3:$CB3,"STEM3")</f>
        <v>1</v>
      </c>
      <c r="N5" s="65">
        <f>COUNTIF(D.O!$C3:$CB3,"STEM4")</f>
        <v>0</v>
      </c>
      <c r="O5" s="66">
        <f>COUNTIF(D.O!$C3:$CB3,"STEM5")</f>
        <v>0</v>
      </c>
      <c r="P5" s="62">
        <f>COUNTIF(D.O!$C3:$CB3,"CD1")</f>
        <v>2</v>
      </c>
      <c r="Q5" s="65">
        <f>COUNTIF(D.O!$C3:$CB3,"CD2")</f>
        <v>1</v>
      </c>
      <c r="R5" s="65">
        <f>COUNTIF(D.O!$C3:$CB3,"CD3")</f>
        <v>0</v>
      </c>
      <c r="S5" s="65">
        <f>COUNTIF(D.O!$C3:$CB3,"CD4")</f>
        <v>0</v>
      </c>
      <c r="T5" s="66">
        <f>COUNTIF(D.O!$C3:$CB3,"CD5")</f>
        <v>0</v>
      </c>
      <c r="U5" s="62">
        <f>COUNTIF(D.O!$C3:$CB3,"CPSAA1")</f>
        <v>1</v>
      </c>
      <c r="V5" s="65">
        <f>COUNTIF(D.O!$C3:$CB3,"CPSAA2")</f>
        <v>0</v>
      </c>
      <c r="W5" s="65">
        <f>COUNTIF(D.O!$C3:$CB3,"CPSAA3")</f>
        <v>1</v>
      </c>
      <c r="X5" s="65">
        <f>COUNTIF(D.O!$C3:$CB3,"CPSAA4")</f>
        <v>1</v>
      </c>
      <c r="Y5" s="66">
        <f>COUNTIF(D.O!$C3:$CB3,"CPSAA5")</f>
        <v>1</v>
      </c>
      <c r="Z5" s="62">
        <f>COUNTIF(D.O!$C3:$CB3,"CC1")</f>
        <v>1</v>
      </c>
      <c r="AA5" s="65">
        <f>COUNTIF(D.O!$C3:$CB3,"CC2")</f>
        <v>2</v>
      </c>
      <c r="AB5" s="65">
        <f>COUNTIF(D.O!$C3:$CB3,"CC3")</f>
        <v>1</v>
      </c>
      <c r="AC5" s="66">
        <f>COUNTIF(D.O!$C3:$CB3,"CC4")</f>
        <v>0</v>
      </c>
      <c r="AD5" s="62">
        <f>COUNTIF(D.O!$C3:$CB3,"CE1")</f>
        <v>2</v>
      </c>
      <c r="AE5" s="65">
        <f>COUNTIF(D.O!$C3:$CB3,"CE2")</f>
        <v>1</v>
      </c>
      <c r="AF5" s="66">
        <f>COUNTIF(D.O!$C3:$CB3,"CE3")</f>
        <v>1</v>
      </c>
      <c r="AG5" s="62">
        <f>COUNTIF(D.O!$C3:$CB3,"CCEC1")</f>
        <v>2</v>
      </c>
      <c r="AH5" s="65">
        <f>COUNTIF(D.O!$C3:$CB3,"CCEC2")</f>
        <v>2</v>
      </c>
      <c r="AI5" s="65">
        <f>COUNTIF(D.O!$C3:$CB3,"CCEC3")</f>
        <v>2</v>
      </c>
      <c r="AJ5" s="66">
        <f>COUNTIF(D.O!$C3:$CB3,"CCEC4")</f>
        <v>2</v>
      </c>
      <c r="AK5" s="81">
        <f t="shared" si="0"/>
        <v>3</v>
      </c>
      <c r="AL5" s="67">
        <f t="shared" si="1"/>
        <v>3</v>
      </c>
      <c r="AM5" s="67">
        <f t="shared" si="2"/>
        <v>3</v>
      </c>
      <c r="AN5" s="67">
        <f t="shared" si="3"/>
        <v>3</v>
      </c>
      <c r="AO5" s="67">
        <f t="shared" si="4"/>
        <v>4</v>
      </c>
      <c r="AP5" s="67">
        <f t="shared" si="5"/>
        <v>4</v>
      </c>
      <c r="AQ5" s="67">
        <f t="shared" si="6"/>
        <v>4</v>
      </c>
      <c r="AR5" s="82">
        <f t="shared" si="7"/>
        <v>8</v>
      </c>
      <c r="AS5" s="72">
        <f t="shared" ref="AS5:AS9" si="9">AK5/$AK$10</f>
        <v>8.8235294117647065E-2</v>
      </c>
      <c r="AT5" s="73">
        <f t="shared" ref="AT5:AT9" si="10">AL5/$AL$10</f>
        <v>0.13636363636363635</v>
      </c>
      <c r="AU5" s="73">
        <f t="shared" si="8"/>
        <v>6.5217391304347824E-2</v>
      </c>
      <c r="AV5" s="73">
        <f t="shared" ref="AV5:AV9" si="11">AN5/$AN$10</f>
        <v>7.8947368421052627E-2</v>
      </c>
      <c r="AW5" s="73">
        <f t="shared" ref="AW5:AW9" si="12">AO5/$AO$10</f>
        <v>8.8888888888888892E-2</v>
      </c>
      <c r="AX5" s="73">
        <f t="shared" ref="AX5:AX9" si="13">AP5/$AP$10</f>
        <v>0.1111111111111111</v>
      </c>
      <c r="AY5" s="73">
        <f t="shared" ref="AY5:AY9" si="14">AQ5/$AQ$10</f>
        <v>0.15384615384615385</v>
      </c>
      <c r="AZ5" s="74">
        <f t="shared" ref="AZ5:AZ9" si="15">AR5/$AR$10</f>
        <v>0.23529411764705882</v>
      </c>
      <c r="BA5" s="63"/>
    </row>
    <row r="6" spans="1:53">
      <c r="A6" s="55">
        <v>3</v>
      </c>
      <c r="B6" s="87" t="s">
        <v>13</v>
      </c>
      <c r="C6" s="62">
        <f>COUNTIF(D.O!$C4:$CB4,"CCL1")</f>
        <v>1</v>
      </c>
      <c r="D6" s="65">
        <f>COUNTIF(D.O!$C4:$CB4,"CCL2")</f>
        <v>0</v>
      </c>
      <c r="E6" s="65">
        <f>COUNTIF(D.O!$C4:$CB4,"CCL23")</f>
        <v>0</v>
      </c>
      <c r="F6" s="65">
        <f>COUNTIF(D.O!$C4:$CB4,"CCL4")</f>
        <v>0</v>
      </c>
      <c r="G6" s="66">
        <f>COUNTIF(D.O!$C4:$CB4,"CCL5")</f>
        <v>1</v>
      </c>
      <c r="H6" s="62">
        <f>COUNTIF(D.O!$C4:$CB4,"CP1")</f>
        <v>0</v>
      </c>
      <c r="I6" s="65">
        <f>COUNTIF(D.O!$C4:$CB4,"CP2")</f>
        <v>0</v>
      </c>
      <c r="J6" s="66">
        <f>COUNTIF(D.O!$C4:$CB4,"CP3")</f>
        <v>0</v>
      </c>
      <c r="K6" s="62">
        <f>COUNTIF(D.O!$C4:$CB4,"STEM1")</f>
        <v>1</v>
      </c>
      <c r="L6" s="65">
        <f>COUNTIF(D.O!$C4:$CB4,"STEM2")</f>
        <v>1</v>
      </c>
      <c r="M6" s="65">
        <f>COUNTIF(D.O!$C4:$CB4,"STEM3")</f>
        <v>0</v>
      </c>
      <c r="N6" s="65">
        <f>COUNTIF(D.O!$C4:$CB4,"STEM4")</f>
        <v>0</v>
      </c>
      <c r="O6" s="66">
        <f>COUNTIF(D.O!$C4:$CB4,"STEM5")</f>
        <v>2</v>
      </c>
      <c r="P6" s="62">
        <f>COUNTIF(D.O!$C4:$CB4,"CD1")</f>
        <v>0</v>
      </c>
      <c r="Q6" s="65">
        <f>COUNTIF(D.O!$C4:$CB4,"CD2")</f>
        <v>0</v>
      </c>
      <c r="R6" s="65">
        <f>COUNTIF(D.O!$C4:$CB4,"CD3")</f>
        <v>0</v>
      </c>
      <c r="S6" s="65">
        <f>COUNTIF(D.O!$C4:$CB4,"CD4")</f>
        <v>0</v>
      </c>
      <c r="T6" s="66">
        <f>COUNTIF(D.O!$C4:$CB4,"CD5")</f>
        <v>0</v>
      </c>
      <c r="U6" s="62">
        <f>COUNTIF(D.O!$C4:$CB4,"CPSAA1")</f>
        <v>1</v>
      </c>
      <c r="V6" s="65">
        <f>COUNTIF(D.O!$C4:$CB4,"CPSAA2")</f>
        <v>1</v>
      </c>
      <c r="W6" s="65">
        <f>COUNTIF(D.O!$C4:$CB4,"CPSAA3")</f>
        <v>1</v>
      </c>
      <c r="X6" s="65">
        <f>COUNTIF(D.O!$C4:$CB4,"CPSAA4")</f>
        <v>1</v>
      </c>
      <c r="Y6" s="66">
        <f>COUNTIF(D.O!$C4:$CB4,"CPSAA5")</f>
        <v>3</v>
      </c>
      <c r="Z6" s="62">
        <f>COUNTIF(D.O!$C4:$CB4,"CC1")</f>
        <v>0</v>
      </c>
      <c r="AA6" s="65">
        <f>COUNTIF(D.O!$C4:$CB4,"CC2")</f>
        <v>2</v>
      </c>
      <c r="AB6" s="65">
        <f>COUNTIF(D.O!$C4:$CB4,"CC3")</f>
        <v>2</v>
      </c>
      <c r="AC6" s="66">
        <f>COUNTIF(D.O!$C4:$CB4,"CC4")</f>
        <v>1</v>
      </c>
      <c r="AD6" s="62">
        <f>COUNTIF(D.O!$C4:$CB4,"CE1")</f>
        <v>1</v>
      </c>
      <c r="AE6" s="65">
        <f>COUNTIF(D.O!$C4:$CB4,"CE2")</f>
        <v>0</v>
      </c>
      <c r="AF6" s="66">
        <f>COUNTIF(D.O!$C4:$CB4,"CE3")</f>
        <v>2</v>
      </c>
      <c r="AG6" s="62">
        <f>COUNTIF(D.O!$C4:$CB4,"CCEC1")</f>
        <v>1</v>
      </c>
      <c r="AH6" s="65">
        <f>COUNTIF(D.O!$C4:$CB4,"CCEC2")</f>
        <v>1</v>
      </c>
      <c r="AI6" s="65">
        <f>COUNTIF(D.O!$C4:$CB4,"CCEC3")</f>
        <v>1</v>
      </c>
      <c r="AJ6" s="66">
        <f>COUNTIF(D.O!$C4:$CB4,"CCEC4")</f>
        <v>1</v>
      </c>
      <c r="AK6" s="81">
        <f t="shared" si="0"/>
        <v>2</v>
      </c>
      <c r="AL6" s="67">
        <f t="shared" si="1"/>
        <v>0</v>
      </c>
      <c r="AM6" s="67">
        <f t="shared" si="2"/>
        <v>4</v>
      </c>
      <c r="AN6" s="67">
        <f t="shared" si="3"/>
        <v>0</v>
      </c>
      <c r="AO6" s="67">
        <f t="shared" si="4"/>
        <v>7</v>
      </c>
      <c r="AP6" s="67">
        <f t="shared" si="5"/>
        <v>5</v>
      </c>
      <c r="AQ6" s="67">
        <f t="shared" si="6"/>
        <v>3</v>
      </c>
      <c r="AR6" s="82">
        <f t="shared" si="7"/>
        <v>4</v>
      </c>
      <c r="AS6" s="72">
        <f t="shared" si="9"/>
        <v>5.8823529411764705E-2</v>
      </c>
      <c r="AT6" s="73">
        <f t="shared" si="10"/>
        <v>0</v>
      </c>
      <c r="AU6" s="73">
        <f t="shared" si="8"/>
        <v>8.6956521739130432E-2</v>
      </c>
      <c r="AV6" s="73">
        <f t="shared" si="11"/>
        <v>0</v>
      </c>
      <c r="AW6" s="73">
        <f t="shared" si="12"/>
        <v>0.15555555555555556</v>
      </c>
      <c r="AX6" s="73">
        <f t="shared" si="13"/>
        <v>0.1388888888888889</v>
      </c>
      <c r="AY6" s="73">
        <f t="shared" si="14"/>
        <v>0.11538461538461539</v>
      </c>
      <c r="AZ6" s="74">
        <f t="shared" si="15"/>
        <v>0.11764705882352941</v>
      </c>
      <c r="BA6" s="63"/>
    </row>
    <row r="7" spans="1:53">
      <c r="A7" s="55">
        <v>4</v>
      </c>
      <c r="B7" s="87" t="s">
        <v>14</v>
      </c>
      <c r="C7" s="62">
        <f>COUNTIF(D.O!$C5:$CB5,"CCL1")</f>
        <v>7</v>
      </c>
      <c r="D7" s="65">
        <f>COUNTIF(D.O!$C5:$CB5,"CCL2")</f>
        <v>4</v>
      </c>
      <c r="E7" s="65">
        <f>COUNTIF(D.O!$C5:$CB5,"CCL23")</f>
        <v>0</v>
      </c>
      <c r="F7" s="65">
        <f>COUNTIF(D.O!$C5:$CB5,"CCL4")</f>
        <v>2</v>
      </c>
      <c r="G7" s="66">
        <f>COUNTIF(D.O!$C5:$CB5,"CCL5")</f>
        <v>5</v>
      </c>
      <c r="H7" s="62">
        <f>COUNTIF(D.O!$C5:$CB5,"CP1")</f>
        <v>0</v>
      </c>
      <c r="I7" s="65">
        <f>COUNTIF(D.O!$C5:$CB5,"CP2")</f>
        <v>5</v>
      </c>
      <c r="J7" s="66">
        <f>COUNTIF(D.O!$C5:$CB5,"CP3")</f>
        <v>2</v>
      </c>
      <c r="K7" s="62">
        <f>COUNTIF(D.O!$C5:$CB5,"STEM1")</f>
        <v>5</v>
      </c>
      <c r="L7" s="65">
        <f>COUNTIF(D.O!$C5:$CB5,"STEM2")</f>
        <v>1</v>
      </c>
      <c r="M7" s="65">
        <f>COUNTIF(D.O!$C5:$CB5,"STEM3")</f>
        <v>0</v>
      </c>
      <c r="N7" s="65">
        <f>COUNTIF(D.O!$C5:$CB5,"STEM4")</f>
        <v>0</v>
      </c>
      <c r="O7" s="66">
        <f>COUNTIF(D.O!$C5:$CB5,"STEM5")</f>
        <v>0</v>
      </c>
      <c r="P7" s="62">
        <f>COUNTIF(D.O!$C5:$CB5,"CD1")</f>
        <v>2</v>
      </c>
      <c r="Q7" s="65">
        <f>COUNTIF(D.O!$C5:$CB5,"CD2")</f>
        <v>3</v>
      </c>
      <c r="R7" s="65">
        <f>COUNTIF(D.O!$C5:$CB5,"CD3")</f>
        <v>6</v>
      </c>
      <c r="S7" s="65">
        <f>COUNTIF(D.O!$C5:$CB5,"CD4")</f>
        <v>1</v>
      </c>
      <c r="T7" s="66">
        <f>COUNTIF(D.O!$C5:$CB5,"CD5")</f>
        <v>0</v>
      </c>
      <c r="U7" s="62">
        <f>COUNTIF(D.O!$C5:$CB5,"CPSAA1")</f>
        <v>1</v>
      </c>
      <c r="V7" s="65">
        <f>COUNTIF(D.O!$C5:$CB5,"CPSAA2")</f>
        <v>0</v>
      </c>
      <c r="W7" s="65">
        <f>COUNTIF(D.O!$C5:$CB5,"CPSAA3")</f>
        <v>2</v>
      </c>
      <c r="X7" s="65">
        <f>COUNTIF(D.O!$C5:$CB5,"CPSAA4")</f>
        <v>1</v>
      </c>
      <c r="Y7" s="66">
        <f>COUNTIF(D.O!$C5:$CB5,"CPSAA5")</f>
        <v>4</v>
      </c>
      <c r="Z7" s="62">
        <f>COUNTIF(D.O!$C5:$CB5,"CC1")</f>
        <v>2</v>
      </c>
      <c r="AA7" s="65">
        <f>COUNTIF(D.O!$C5:$CB5,"CC2")</f>
        <v>5</v>
      </c>
      <c r="AB7" s="65">
        <f>COUNTIF(D.O!$C5:$CB5,"CC3")</f>
        <v>2</v>
      </c>
      <c r="AC7" s="66">
        <f>COUNTIF(D.O!$C5:$CB5,"CC4")</f>
        <v>0</v>
      </c>
      <c r="AD7" s="62">
        <f>COUNTIF(D.O!$C5:$CB5,"CE1")</f>
        <v>1</v>
      </c>
      <c r="AE7" s="65">
        <f>COUNTIF(D.O!$C5:$CB5,"CE2")</f>
        <v>0</v>
      </c>
      <c r="AF7" s="66">
        <f>COUNTIF(D.O!$C5:$CB5,"CE3")</f>
        <v>1</v>
      </c>
      <c r="AG7" s="62">
        <f>COUNTIF(D.O!$C5:$CB5,"CCEC1")</f>
        <v>3</v>
      </c>
      <c r="AH7" s="65">
        <f>COUNTIF(D.O!$C5:$CB5,"CCEC2")</f>
        <v>2</v>
      </c>
      <c r="AI7" s="65">
        <f>COUNTIF(D.O!$C5:$CB5,"CCEC3")</f>
        <v>3</v>
      </c>
      <c r="AJ7" s="66">
        <f>COUNTIF(D.O!$C5:$CB5,"CCEC4")</f>
        <v>1</v>
      </c>
      <c r="AK7" s="81">
        <f t="shared" si="0"/>
        <v>18</v>
      </c>
      <c r="AL7" s="67">
        <f t="shared" si="1"/>
        <v>7</v>
      </c>
      <c r="AM7" s="67">
        <f t="shared" si="2"/>
        <v>6</v>
      </c>
      <c r="AN7" s="67">
        <f t="shared" si="3"/>
        <v>12</v>
      </c>
      <c r="AO7" s="67">
        <f t="shared" si="4"/>
        <v>8</v>
      </c>
      <c r="AP7" s="67">
        <f t="shared" si="5"/>
        <v>9</v>
      </c>
      <c r="AQ7" s="67">
        <f t="shared" si="6"/>
        <v>2</v>
      </c>
      <c r="AR7" s="82">
        <f t="shared" si="7"/>
        <v>9</v>
      </c>
      <c r="AS7" s="72">
        <f t="shared" si="9"/>
        <v>0.52941176470588236</v>
      </c>
      <c r="AT7" s="73">
        <f t="shared" si="10"/>
        <v>0.31818181818181818</v>
      </c>
      <c r="AU7" s="73">
        <f t="shared" si="8"/>
        <v>0.13043478260869565</v>
      </c>
      <c r="AV7" s="73">
        <f t="shared" si="11"/>
        <v>0.31578947368421051</v>
      </c>
      <c r="AW7" s="73">
        <f t="shared" si="12"/>
        <v>0.17777777777777778</v>
      </c>
      <c r="AX7" s="73">
        <f t="shared" si="13"/>
        <v>0.25</v>
      </c>
      <c r="AY7" s="73">
        <f t="shared" si="14"/>
        <v>7.6923076923076927E-2</v>
      </c>
      <c r="AZ7" s="74">
        <f t="shared" si="15"/>
        <v>0.26470588235294118</v>
      </c>
      <c r="BA7" s="63"/>
    </row>
    <row r="8" spans="1:53">
      <c r="A8" s="55">
        <v>5</v>
      </c>
      <c r="B8" s="87" t="s">
        <v>15</v>
      </c>
      <c r="C8" s="62">
        <f>COUNTIF(D.O!$C6:$CB6,"CCL1")</f>
        <v>1</v>
      </c>
      <c r="D8" s="65">
        <f>COUNTIF(D.O!$C6:$CB6,"CCL2")</f>
        <v>1</v>
      </c>
      <c r="E8" s="65">
        <f>COUNTIF(D.O!$C6:$CB6,"CCL23")</f>
        <v>0</v>
      </c>
      <c r="F8" s="65">
        <f>COUNTIF(D.O!$C6:$CB6,"CCL4")</f>
        <v>0</v>
      </c>
      <c r="G8" s="66">
        <f>COUNTIF(D.O!$C6:$CB6,"CCL5")</f>
        <v>3</v>
      </c>
      <c r="H8" s="62">
        <f>COUNTIF(D.O!$C6:$CB6,"CP1")</f>
        <v>4</v>
      </c>
      <c r="I8" s="65">
        <f>COUNTIF(D.O!$C6:$CB6,"CP2")</f>
        <v>5</v>
      </c>
      <c r="J8" s="66">
        <f>COUNTIF(D.O!$C6:$CB6,"CP3")</f>
        <v>2</v>
      </c>
      <c r="K8" s="62">
        <f>COUNTIF(D.O!$C6:$CB6,"STEM1")</f>
        <v>5</v>
      </c>
      <c r="L8" s="65">
        <f>COUNTIF(D.O!$C6:$CB6,"STEM2")</f>
        <v>0</v>
      </c>
      <c r="M8" s="65">
        <f>COUNTIF(D.O!$C6:$CB6,"STEM3")</f>
        <v>0</v>
      </c>
      <c r="N8" s="65">
        <f>COUNTIF(D.O!$C6:$CB6,"STEM4")</f>
        <v>0</v>
      </c>
      <c r="O8" s="66">
        <f>COUNTIF(D.O!$C6:$CB6,"STEM5")</f>
        <v>0</v>
      </c>
      <c r="P8" s="62">
        <f>COUNTIF(D.O!$C6:$CB6,"CD1")</f>
        <v>1</v>
      </c>
      <c r="Q8" s="65">
        <f>COUNTIF(D.O!$C6:$CB6,"CD2")</f>
        <v>2</v>
      </c>
      <c r="R8" s="65">
        <f>COUNTIF(D.O!$C6:$CB6,"CD3")</f>
        <v>0</v>
      </c>
      <c r="S8" s="65">
        <f>COUNTIF(D.O!$C6:$CB6,"CD4")</f>
        <v>0</v>
      </c>
      <c r="T8" s="66">
        <f>COUNTIF(D.O!$C6:$CB6,"CD5")</f>
        <v>0</v>
      </c>
      <c r="U8" s="62">
        <f>COUNTIF(D.O!$C6:$CB6,"CPSAA1")</f>
        <v>3</v>
      </c>
      <c r="V8" s="65">
        <f>COUNTIF(D.O!$C6:$CB6,"CPSAA2")</f>
        <v>0</v>
      </c>
      <c r="W8" s="65">
        <f>COUNTIF(D.O!$C6:$CB6,"CPSAA3")</f>
        <v>3</v>
      </c>
      <c r="X8" s="65">
        <f>COUNTIF(D.O!$C6:$CB6,"CPSAA4")</f>
        <v>1</v>
      </c>
      <c r="Y8" s="66">
        <f>COUNTIF(D.O!$C6:$CB6,"CPSAA5")</f>
        <v>3</v>
      </c>
      <c r="Z8" s="62">
        <f>COUNTIF(D.O!$C6:$CB6,"CC1")</f>
        <v>0</v>
      </c>
      <c r="AA8" s="65">
        <f>COUNTIF(D.O!$C6:$CB6,"CC2")</f>
        <v>1</v>
      </c>
      <c r="AB8" s="65">
        <f>COUNTIF(D.O!$C6:$CB6,"CC3")</f>
        <v>2</v>
      </c>
      <c r="AC8" s="66">
        <f>COUNTIF(D.O!$C6:$CB6,"CC4")</f>
        <v>0</v>
      </c>
      <c r="AD8" s="62">
        <f>COUNTIF(D.O!$C6:$CB6,"CE1")</f>
        <v>2</v>
      </c>
      <c r="AE8" s="65">
        <f>COUNTIF(D.O!$C6:$CB6,"CE2")</f>
        <v>0</v>
      </c>
      <c r="AF8" s="66">
        <f>COUNTIF(D.O!$C6:$CB6,"CE3")</f>
        <v>2</v>
      </c>
      <c r="AG8" s="62">
        <f>COUNTIF(D.O!$C6:$CB6,"CCEC1")</f>
        <v>2</v>
      </c>
      <c r="AH8" s="65">
        <f>COUNTIF(D.O!$C6:$CB6,"CCEC2")</f>
        <v>1</v>
      </c>
      <c r="AI8" s="65">
        <f>COUNTIF(D.O!$C6:$CB6,"CCEC3")</f>
        <v>0</v>
      </c>
      <c r="AJ8" s="66">
        <f>COUNTIF(D.O!$C6:$CB6,"CCEC4")</f>
        <v>1</v>
      </c>
      <c r="AK8" s="81">
        <f t="shared" si="0"/>
        <v>5</v>
      </c>
      <c r="AL8" s="67">
        <f t="shared" si="1"/>
        <v>11</v>
      </c>
      <c r="AM8" s="67">
        <f t="shared" si="2"/>
        <v>5</v>
      </c>
      <c r="AN8" s="67">
        <f t="shared" si="3"/>
        <v>3</v>
      </c>
      <c r="AO8" s="67">
        <f t="shared" si="4"/>
        <v>10</v>
      </c>
      <c r="AP8" s="67">
        <f t="shared" si="5"/>
        <v>3</v>
      </c>
      <c r="AQ8" s="67">
        <f t="shared" si="6"/>
        <v>4</v>
      </c>
      <c r="AR8" s="82">
        <f t="shared" si="7"/>
        <v>4</v>
      </c>
      <c r="AS8" s="72">
        <f t="shared" si="9"/>
        <v>0.14705882352941177</v>
      </c>
      <c r="AT8" s="73">
        <f t="shared" si="10"/>
        <v>0.5</v>
      </c>
      <c r="AU8" s="73">
        <f t="shared" si="8"/>
        <v>0.10869565217391304</v>
      </c>
      <c r="AV8" s="73">
        <f t="shared" si="11"/>
        <v>7.8947368421052627E-2</v>
      </c>
      <c r="AW8" s="73">
        <f t="shared" si="12"/>
        <v>0.22222222222222221</v>
      </c>
      <c r="AX8" s="73">
        <f t="shared" si="13"/>
        <v>8.3333333333333329E-2</v>
      </c>
      <c r="AY8" s="73">
        <f t="shared" si="14"/>
        <v>0.15384615384615385</v>
      </c>
      <c r="AZ8" s="74">
        <f t="shared" si="15"/>
        <v>0.11764705882352941</v>
      </c>
      <c r="BA8" s="63"/>
    </row>
    <row r="9" spans="1:53" ht="17.100000000000001" thickBot="1">
      <c r="A9" s="55">
        <v>6</v>
      </c>
      <c r="B9" s="88" t="s">
        <v>16</v>
      </c>
      <c r="C9" s="68">
        <f>COUNTIF(D.O!$C7:$CB7,"CCL1")</f>
        <v>2</v>
      </c>
      <c r="D9" s="69">
        <f>COUNTIF(D.O!$C7:$CB7,"CCL2")</f>
        <v>0</v>
      </c>
      <c r="E9" s="69">
        <f>COUNTIF(D.O!$C7:$CB7,"CCL23")</f>
        <v>0</v>
      </c>
      <c r="F9" s="69">
        <f>COUNTIF(D.O!$C7:$CB7,"CCL4")</f>
        <v>0</v>
      </c>
      <c r="G9" s="70">
        <f>COUNTIF(D.O!$C7:$CB7,"CCL5")</f>
        <v>0</v>
      </c>
      <c r="H9" s="68">
        <f>COUNTIF(D.O!$C7:$CB7,"CP1")</f>
        <v>0</v>
      </c>
      <c r="I9" s="69">
        <f>COUNTIF(D.O!$C7:$CB7,"CP2")</f>
        <v>0</v>
      </c>
      <c r="J9" s="70">
        <f>COUNTIF(D.O!$C7:$CB7,"CP3")</f>
        <v>0</v>
      </c>
      <c r="K9" s="68">
        <f>COUNTIF(D.O!$C7:$CB7,"STEM1")</f>
        <v>5</v>
      </c>
      <c r="L9" s="69">
        <f>COUNTIF(D.O!$C7:$CB7,"STEM2")</f>
        <v>5</v>
      </c>
      <c r="M9" s="69">
        <f>COUNTIF(D.O!$C7:$CB7,"STEM3")</f>
        <v>2</v>
      </c>
      <c r="N9" s="69">
        <f>COUNTIF(D.O!$C7:$CB7,"STEM4")</f>
        <v>2</v>
      </c>
      <c r="O9" s="70">
        <f>COUNTIF(D.O!$C7:$CB7,"STEM5")</f>
        <v>1</v>
      </c>
      <c r="P9" s="68">
        <f>COUNTIF(D.O!$C7:$CB7,"CD1")</f>
        <v>3</v>
      </c>
      <c r="Q9" s="69">
        <f>COUNTIF(D.O!$C7:$CB7,"CD2")</f>
        <v>1</v>
      </c>
      <c r="R9" s="69">
        <f>COUNTIF(D.O!$C7:$CB7,"CD3")</f>
        <v>3</v>
      </c>
      <c r="S9" s="69">
        <f>COUNTIF(D.O!$C7:$CB7,"CD4")</f>
        <v>0</v>
      </c>
      <c r="T9" s="70">
        <f>COUNTIF(D.O!$C7:$CB7,"CD5")</f>
        <v>4</v>
      </c>
      <c r="U9" s="68">
        <f>COUNTIF(D.O!$C7:$CB7,"CPSAA1")</f>
        <v>1</v>
      </c>
      <c r="V9" s="69">
        <f>COUNTIF(D.O!$C7:$CB7,"CPSAA2")</f>
        <v>0</v>
      </c>
      <c r="W9" s="69">
        <f>COUNTIF(D.O!$C7:$CB7,"CPSAA3")</f>
        <v>0</v>
      </c>
      <c r="X9" s="69">
        <f>COUNTIF(D.O!$C7:$CB7,"CPSAA4")</f>
        <v>2</v>
      </c>
      <c r="Y9" s="70">
        <f>COUNTIF(D.O!$C7:$CB7,"CPSAA5")</f>
        <v>3</v>
      </c>
      <c r="Z9" s="68">
        <f>COUNTIF(D.O!$C7:$CB7,"CC1")</f>
        <v>0</v>
      </c>
      <c r="AA9" s="69">
        <f>COUNTIF(D.O!$C7:$CB7,"CC2")</f>
        <v>0</v>
      </c>
      <c r="AB9" s="69">
        <f>COUNTIF(D.O!$C7:$CB7,"CC3")</f>
        <v>0</v>
      </c>
      <c r="AC9" s="70">
        <f>COUNTIF(D.O!$C7:$CB7,"CC4")</f>
        <v>1</v>
      </c>
      <c r="AD9" s="68">
        <f>COUNTIF(D.O!$C7:$CB7,"CE1")</f>
        <v>1</v>
      </c>
      <c r="AE9" s="69">
        <f>COUNTIF(D.O!$C7:$CB7,"CE2")</f>
        <v>1</v>
      </c>
      <c r="AF9" s="70">
        <f>COUNTIF(D.O!$C7:$CB7,"CE3")</f>
        <v>6</v>
      </c>
      <c r="AG9" s="68">
        <f>COUNTIF(D.O!$C7:$CB7,"CCEC1")</f>
        <v>1</v>
      </c>
      <c r="AH9" s="69">
        <f>COUNTIF(D.O!$C7:$CB7,"CCEC2")</f>
        <v>0</v>
      </c>
      <c r="AI9" s="69">
        <f>COUNTIF(D.O!$C7:$CB7,"CCEC3")</f>
        <v>0</v>
      </c>
      <c r="AJ9" s="70">
        <f>COUNTIF(D.O!$C7:$CB7,"CCEC4")</f>
        <v>2</v>
      </c>
      <c r="AK9" s="83">
        <f t="shared" si="0"/>
        <v>2</v>
      </c>
      <c r="AL9" s="84">
        <f t="shared" si="1"/>
        <v>0</v>
      </c>
      <c r="AM9" s="84">
        <f t="shared" si="2"/>
        <v>15</v>
      </c>
      <c r="AN9" s="84">
        <f t="shared" si="3"/>
        <v>11</v>
      </c>
      <c r="AO9" s="84">
        <f t="shared" si="4"/>
        <v>6</v>
      </c>
      <c r="AP9" s="84">
        <f t="shared" si="5"/>
        <v>1</v>
      </c>
      <c r="AQ9" s="84">
        <f t="shared" si="6"/>
        <v>8</v>
      </c>
      <c r="AR9" s="85">
        <f t="shared" si="7"/>
        <v>3</v>
      </c>
      <c r="AS9" s="75">
        <f t="shared" si="9"/>
        <v>5.8823529411764705E-2</v>
      </c>
      <c r="AT9" s="76">
        <f t="shared" si="10"/>
        <v>0</v>
      </c>
      <c r="AU9" s="76">
        <f t="shared" si="8"/>
        <v>0.32608695652173914</v>
      </c>
      <c r="AV9" s="76">
        <f t="shared" si="11"/>
        <v>0.28947368421052633</v>
      </c>
      <c r="AW9" s="76">
        <f t="shared" si="12"/>
        <v>0.13333333333333333</v>
      </c>
      <c r="AX9" s="76">
        <f t="shared" si="13"/>
        <v>2.7777777777777776E-2</v>
      </c>
      <c r="AY9" s="76">
        <f t="shared" si="14"/>
        <v>0.30769230769230771</v>
      </c>
      <c r="AZ9" s="77">
        <f t="shared" si="15"/>
        <v>8.8235294117647065E-2</v>
      </c>
    </row>
    <row r="10" spans="1:53">
      <c r="A10" s="55"/>
      <c r="B10" s="56" t="s">
        <v>136</v>
      </c>
      <c r="C10" s="67">
        <f t="shared" ref="C10:AS10" si="16">SUM(C4:C9)</f>
        <v>14</v>
      </c>
      <c r="D10" s="67">
        <f t="shared" si="16"/>
        <v>6</v>
      </c>
      <c r="E10" s="67">
        <f t="shared" si="16"/>
        <v>0</v>
      </c>
      <c r="F10" s="67">
        <f t="shared" si="16"/>
        <v>2</v>
      </c>
      <c r="G10" s="67">
        <f t="shared" si="16"/>
        <v>12</v>
      </c>
      <c r="H10" s="67">
        <f t="shared" si="16"/>
        <v>4</v>
      </c>
      <c r="I10" s="67">
        <f t="shared" si="16"/>
        <v>10</v>
      </c>
      <c r="J10" s="67">
        <f t="shared" si="16"/>
        <v>8</v>
      </c>
      <c r="K10" s="67">
        <f t="shared" si="16"/>
        <v>18</v>
      </c>
      <c r="L10" s="67">
        <f t="shared" si="16"/>
        <v>11</v>
      </c>
      <c r="M10" s="67">
        <f t="shared" si="16"/>
        <v>4</v>
      </c>
      <c r="N10" s="67">
        <f t="shared" si="16"/>
        <v>7</v>
      </c>
      <c r="O10" s="67">
        <f t="shared" si="16"/>
        <v>6</v>
      </c>
      <c r="P10" s="67">
        <f t="shared" si="16"/>
        <v>11</v>
      </c>
      <c r="Q10" s="67">
        <f t="shared" si="16"/>
        <v>9</v>
      </c>
      <c r="R10" s="67">
        <f t="shared" si="16"/>
        <v>10</v>
      </c>
      <c r="S10" s="67">
        <f t="shared" si="16"/>
        <v>2</v>
      </c>
      <c r="T10" s="67">
        <f t="shared" si="16"/>
        <v>6</v>
      </c>
      <c r="U10" s="67">
        <f t="shared" si="16"/>
        <v>9</v>
      </c>
      <c r="V10" s="67">
        <f t="shared" si="16"/>
        <v>2</v>
      </c>
      <c r="W10" s="67">
        <f t="shared" si="16"/>
        <v>10</v>
      </c>
      <c r="X10" s="67">
        <f t="shared" si="16"/>
        <v>9</v>
      </c>
      <c r="Y10" s="67">
        <f t="shared" si="16"/>
        <v>15</v>
      </c>
      <c r="Z10" s="67">
        <f t="shared" si="16"/>
        <v>7</v>
      </c>
      <c r="AA10" s="67">
        <f t="shared" si="16"/>
        <v>12</v>
      </c>
      <c r="AB10" s="67">
        <f t="shared" si="16"/>
        <v>12</v>
      </c>
      <c r="AC10" s="67">
        <f t="shared" si="16"/>
        <v>5</v>
      </c>
      <c r="AD10" s="67">
        <f t="shared" si="16"/>
        <v>10</v>
      </c>
      <c r="AE10" s="67">
        <f t="shared" si="16"/>
        <v>3</v>
      </c>
      <c r="AF10" s="67">
        <f t="shared" si="16"/>
        <v>13</v>
      </c>
      <c r="AG10" s="67">
        <f t="shared" si="16"/>
        <v>13</v>
      </c>
      <c r="AH10" s="67">
        <f t="shared" si="16"/>
        <v>6</v>
      </c>
      <c r="AI10" s="67">
        <f t="shared" si="16"/>
        <v>6</v>
      </c>
      <c r="AJ10" s="67">
        <f t="shared" si="16"/>
        <v>9</v>
      </c>
      <c r="AK10" s="67">
        <f t="shared" si="16"/>
        <v>34</v>
      </c>
      <c r="AL10" s="67">
        <f t="shared" si="16"/>
        <v>22</v>
      </c>
      <c r="AM10" s="67">
        <f t="shared" si="16"/>
        <v>46</v>
      </c>
      <c r="AN10" s="67">
        <f t="shared" si="16"/>
        <v>38</v>
      </c>
      <c r="AO10" s="67">
        <f t="shared" si="16"/>
        <v>45</v>
      </c>
      <c r="AP10" s="67">
        <f t="shared" si="16"/>
        <v>36</v>
      </c>
      <c r="AQ10" s="67">
        <f t="shared" si="16"/>
        <v>26</v>
      </c>
      <c r="AR10" s="67">
        <f t="shared" si="16"/>
        <v>34</v>
      </c>
      <c r="AS10" s="71">
        <f t="shared" si="16"/>
        <v>1</v>
      </c>
      <c r="AT10" s="71">
        <f t="shared" ref="AT10:AZ10" si="17">SUM(AT4:AT9)</f>
        <v>1</v>
      </c>
      <c r="AU10" s="71">
        <f t="shared" si="17"/>
        <v>1</v>
      </c>
      <c r="AV10" s="71">
        <f t="shared" si="17"/>
        <v>1</v>
      </c>
      <c r="AW10" s="71">
        <f t="shared" si="17"/>
        <v>1</v>
      </c>
      <c r="AX10" s="71">
        <f t="shared" si="17"/>
        <v>1</v>
      </c>
      <c r="AY10" s="71">
        <f t="shared" si="17"/>
        <v>1</v>
      </c>
      <c r="AZ10" s="71">
        <f t="shared" si="17"/>
        <v>1</v>
      </c>
    </row>
  </sheetData>
  <mergeCells count="11">
    <mergeCell ref="AK2:AR2"/>
    <mergeCell ref="AS2:AZ2"/>
    <mergeCell ref="C1:AJ1"/>
    <mergeCell ref="C2:G2"/>
    <mergeCell ref="H2:J2"/>
    <mergeCell ref="K2:O2"/>
    <mergeCell ref="P2:T2"/>
    <mergeCell ref="U2:Y2"/>
    <mergeCell ref="Z2:AC2"/>
    <mergeCell ref="AD2:AF2"/>
    <mergeCell ref="AG2:AJ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9A260-68D2-174E-B328-D5D61BC23BF0}">
  <dimension ref="A1:BA11"/>
  <sheetViews>
    <sheetView workbookViewId="0">
      <pane xSplit="2" ySplit="3" topLeftCell="C10" activePane="bottomRight" state="frozen"/>
      <selection pane="bottomRight" activeCell="N21" sqref="N21"/>
      <selection pane="bottomLeft" activeCell="A4" sqref="A4"/>
      <selection pane="topRight" activeCell="C1" sqref="C1"/>
    </sheetView>
  </sheetViews>
  <sheetFormatPr defaultColWidth="10.875" defaultRowHeight="15.95"/>
  <cols>
    <col min="1" max="1" width="5.5" style="36" customWidth="1"/>
    <col min="2" max="2" width="42.625" style="1" bestFit="1" customWidth="1"/>
    <col min="3" max="7" width="5.875" style="1" bestFit="1" customWidth="1"/>
    <col min="8" max="10" width="4.625" style="1" bestFit="1" customWidth="1"/>
    <col min="11" max="15" width="7.125" style="1" bestFit="1" customWidth="1"/>
    <col min="16" max="20" width="4.875" style="1" bestFit="1" customWidth="1"/>
    <col min="21" max="25" width="8.125" style="1" bestFit="1" customWidth="1"/>
    <col min="26" max="29" width="4.875" style="1" bestFit="1" customWidth="1"/>
    <col min="30" max="32" width="4.625" style="1" bestFit="1" customWidth="1"/>
    <col min="33" max="36" width="7.375" style="1" bestFit="1" customWidth="1"/>
    <col min="37" max="16384" width="10.875" style="1"/>
  </cols>
  <sheetData>
    <row r="1" spans="1:53" s="13" customFormat="1" ht="18" customHeight="1" thickBot="1">
      <c r="A1" s="53"/>
      <c r="B1" s="54"/>
      <c r="C1" s="310" t="s">
        <v>122</v>
      </c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310"/>
      <c r="O1" s="310"/>
      <c r="P1" s="310"/>
      <c r="Q1" s="310"/>
      <c r="R1" s="310"/>
      <c r="S1" s="310"/>
      <c r="T1" s="310"/>
      <c r="U1" s="310"/>
      <c r="V1" s="310"/>
      <c r="W1" s="310"/>
      <c r="X1" s="310"/>
      <c r="Y1" s="310"/>
      <c r="Z1" s="310"/>
      <c r="AA1" s="310"/>
      <c r="AB1" s="310"/>
      <c r="AC1" s="310"/>
      <c r="AD1" s="310"/>
      <c r="AE1" s="310"/>
      <c r="AF1" s="310"/>
      <c r="AG1" s="310"/>
      <c r="AH1" s="310"/>
      <c r="AI1" s="310"/>
      <c r="AJ1" s="311"/>
    </row>
    <row r="2" spans="1:53" s="13" customFormat="1" ht="45" customHeight="1" thickBot="1">
      <c r="A2" s="55"/>
      <c r="B2" s="56"/>
      <c r="C2" s="312" t="s">
        <v>123</v>
      </c>
      <c r="D2" s="313"/>
      <c r="E2" s="313"/>
      <c r="F2" s="313"/>
      <c r="G2" s="314"/>
      <c r="H2" s="315" t="s">
        <v>124</v>
      </c>
      <c r="I2" s="316"/>
      <c r="J2" s="317"/>
      <c r="K2" s="315" t="s">
        <v>125</v>
      </c>
      <c r="L2" s="316"/>
      <c r="M2" s="316"/>
      <c r="N2" s="316"/>
      <c r="O2" s="317"/>
      <c r="P2" s="315" t="s">
        <v>126</v>
      </c>
      <c r="Q2" s="316"/>
      <c r="R2" s="316"/>
      <c r="S2" s="316"/>
      <c r="T2" s="317"/>
      <c r="U2" s="315" t="s">
        <v>127</v>
      </c>
      <c r="V2" s="316"/>
      <c r="W2" s="316"/>
      <c r="X2" s="316"/>
      <c r="Y2" s="317"/>
      <c r="Z2" s="315" t="s">
        <v>128</v>
      </c>
      <c r="AA2" s="316"/>
      <c r="AB2" s="316"/>
      <c r="AC2" s="317"/>
      <c r="AD2" s="315" t="s">
        <v>129</v>
      </c>
      <c r="AE2" s="316"/>
      <c r="AF2" s="317"/>
      <c r="AG2" s="315" t="s">
        <v>130</v>
      </c>
      <c r="AH2" s="316"/>
      <c r="AI2" s="316"/>
      <c r="AJ2" s="317"/>
      <c r="AK2" s="305" t="s">
        <v>131</v>
      </c>
      <c r="AL2" s="306"/>
      <c r="AM2" s="306"/>
      <c r="AN2" s="306"/>
      <c r="AO2" s="306"/>
      <c r="AP2" s="306"/>
      <c r="AQ2" s="306"/>
      <c r="AR2" s="306"/>
      <c r="AS2" s="307" t="s">
        <v>132</v>
      </c>
      <c r="AT2" s="308"/>
      <c r="AU2" s="308"/>
      <c r="AV2" s="308"/>
      <c r="AW2" s="308"/>
      <c r="AX2" s="308"/>
      <c r="AY2" s="308"/>
      <c r="AZ2" s="309"/>
    </row>
    <row r="3" spans="1:53" s="13" customFormat="1" ht="45" customHeight="1" thickBot="1">
      <c r="A3" s="55"/>
      <c r="B3" s="89" t="s">
        <v>137</v>
      </c>
      <c r="C3" s="64" t="s">
        <v>98</v>
      </c>
      <c r="D3" s="60" t="s">
        <v>99</v>
      </c>
      <c r="E3" s="60" t="s">
        <v>90</v>
      </c>
      <c r="F3" s="60" t="s">
        <v>119</v>
      </c>
      <c r="G3" s="61" t="s">
        <v>112</v>
      </c>
      <c r="H3" s="64" t="s">
        <v>120</v>
      </c>
      <c r="I3" s="60" t="s">
        <v>118</v>
      </c>
      <c r="J3" s="61" t="s">
        <v>114</v>
      </c>
      <c r="K3" s="64" t="s">
        <v>110</v>
      </c>
      <c r="L3" s="60" t="s">
        <v>100</v>
      </c>
      <c r="M3" s="60" t="s">
        <v>102</v>
      </c>
      <c r="N3" s="60" t="s">
        <v>91</v>
      </c>
      <c r="O3" s="61" t="s">
        <v>106</v>
      </c>
      <c r="P3" s="64" t="s">
        <v>92</v>
      </c>
      <c r="Q3" s="60" t="s">
        <v>93</v>
      </c>
      <c r="R3" s="60" t="s">
        <v>94</v>
      </c>
      <c r="S3" s="60" t="s">
        <v>95</v>
      </c>
      <c r="T3" s="61" t="s">
        <v>96</v>
      </c>
      <c r="U3" s="64" t="s">
        <v>107</v>
      </c>
      <c r="V3" s="60" t="s">
        <v>108</v>
      </c>
      <c r="W3" s="60" t="s">
        <v>103</v>
      </c>
      <c r="X3" s="60" t="s">
        <v>104</v>
      </c>
      <c r="Y3" s="61" t="s">
        <v>105</v>
      </c>
      <c r="Z3" s="64" t="s">
        <v>113</v>
      </c>
      <c r="AA3" s="60" t="s">
        <v>115</v>
      </c>
      <c r="AB3" s="60" t="s">
        <v>109</v>
      </c>
      <c r="AC3" s="61" t="s">
        <v>101</v>
      </c>
      <c r="AD3" s="64" t="s">
        <v>134</v>
      </c>
      <c r="AE3" s="60" t="s">
        <v>80</v>
      </c>
      <c r="AF3" s="61" t="s">
        <v>81</v>
      </c>
      <c r="AG3" s="64" t="s">
        <v>111</v>
      </c>
      <c r="AH3" s="60" t="s">
        <v>116</v>
      </c>
      <c r="AI3" s="60" t="s">
        <v>117</v>
      </c>
      <c r="AJ3" s="61" t="s">
        <v>97</v>
      </c>
      <c r="AK3" s="90" t="s">
        <v>17</v>
      </c>
      <c r="AL3" s="90" t="s">
        <v>18</v>
      </c>
      <c r="AM3" s="90" t="s">
        <v>19</v>
      </c>
      <c r="AN3" s="90" t="s">
        <v>20</v>
      </c>
      <c r="AO3" s="90" t="s">
        <v>21</v>
      </c>
      <c r="AP3" s="90" t="s">
        <v>22</v>
      </c>
      <c r="AQ3" s="90" t="s">
        <v>23</v>
      </c>
      <c r="AR3" s="90" t="s">
        <v>24</v>
      </c>
      <c r="AS3" s="6" t="s">
        <v>17</v>
      </c>
      <c r="AT3" s="7" t="s">
        <v>18</v>
      </c>
      <c r="AU3" s="7" t="s">
        <v>19</v>
      </c>
      <c r="AV3" s="7" t="s">
        <v>20</v>
      </c>
      <c r="AW3" s="7" t="s">
        <v>21</v>
      </c>
      <c r="AX3" s="7" t="s">
        <v>22</v>
      </c>
      <c r="AY3" s="7" t="s">
        <v>23</v>
      </c>
      <c r="AZ3" s="8" t="s">
        <v>24</v>
      </c>
    </row>
    <row r="4" spans="1:53">
      <c r="A4" s="55">
        <v>1</v>
      </c>
      <c r="B4" s="86" t="s">
        <v>135</v>
      </c>
      <c r="C4" s="92">
        <f>COUNTIF(D.O!$C2:$CB2,"CCL1")</f>
        <v>1</v>
      </c>
      <c r="D4" s="92">
        <f>COUNTIF(D.O!$C2:$CB2,"CCL2")</f>
        <v>1</v>
      </c>
      <c r="E4" s="92">
        <f>COUNTIF(D.O!$C2:$CB2,"CCL23")</f>
        <v>0</v>
      </c>
      <c r="F4" s="92">
        <f>COUNTIF(D.O!$C2:$CB2,"CCL4")</f>
        <v>0</v>
      </c>
      <c r="G4" s="93">
        <f>COUNTIF(D.O!$C2:$CB2,"CCL5")</f>
        <v>2</v>
      </c>
      <c r="H4" s="91">
        <f>COUNTIF(D.O!$C2:$CB2,"CP1")</f>
        <v>0</v>
      </c>
      <c r="I4" s="92">
        <f>COUNTIF(D.O!$C2:$CB2,"CP2")</f>
        <v>0</v>
      </c>
      <c r="J4" s="93">
        <f>COUNTIF(D.O!$C2:$CB2,"CP3")</f>
        <v>1</v>
      </c>
      <c r="K4" s="91">
        <f>COUNTIF(D.O!$C2:$CB2,"STEM1")</f>
        <v>1</v>
      </c>
      <c r="L4" s="92">
        <f>COUNTIF(D.O!$C2:$CB2,"STEM2")</f>
        <v>3</v>
      </c>
      <c r="M4" s="92">
        <f>COUNTIF(D.O!$C2:$CB2,"STEM3")</f>
        <v>1</v>
      </c>
      <c r="N4" s="92">
        <f>COUNTIF(D.O!$C2:$CB2,"STEM4")</f>
        <v>5</v>
      </c>
      <c r="O4" s="93">
        <f>COUNTIF(D.O!$C2:$CB2,"STEM5")</f>
        <v>3</v>
      </c>
      <c r="P4" s="91">
        <f>COUNTIF(D.O!$C2:$CB2,"CD1")</f>
        <v>3</v>
      </c>
      <c r="Q4" s="92">
        <f>COUNTIF(D.O!$C2:$CB2,"CD2")</f>
        <v>2</v>
      </c>
      <c r="R4" s="92">
        <f>COUNTIF(D.O!$C2:$CB2,"CD3")</f>
        <v>1</v>
      </c>
      <c r="S4" s="92">
        <f>COUNTIF(D.O!$C2:$CB2,"CD4")</f>
        <v>1</v>
      </c>
      <c r="T4" s="93">
        <f>COUNTIF(D.O!$C2:$CB2,"CD5")</f>
        <v>2</v>
      </c>
      <c r="U4" s="91">
        <f>COUNTIF(D.O!$C2:$CB2,"CPSAA1")</f>
        <v>2</v>
      </c>
      <c r="V4" s="92">
        <f>COUNTIF(D.O!$C2:$CB2,"CPSAA2")</f>
        <v>1</v>
      </c>
      <c r="W4" s="92">
        <f>COUNTIF(D.O!$C2:$CB2,"CPSAA3")</f>
        <v>3</v>
      </c>
      <c r="X4" s="92">
        <f>COUNTIF(D.O!$C2:$CB2,"CPSAA4")</f>
        <v>3</v>
      </c>
      <c r="Y4" s="93">
        <f>COUNTIF(D.O!$C2:$CB2,"CPSAA5")</f>
        <v>1</v>
      </c>
      <c r="Z4" s="91">
        <f>COUNTIF(D.O!$C2:$CB2,"CC1")</f>
        <v>4</v>
      </c>
      <c r="AA4" s="92">
        <f>COUNTIF(D.O!$C2:$CB2,"CC2")</f>
        <v>2</v>
      </c>
      <c r="AB4" s="92">
        <f>COUNTIF(D.O!$C2:$CB2,"CC3")</f>
        <v>5</v>
      </c>
      <c r="AC4" s="93">
        <f>COUNTIF(D.O!$C2:$CB2,"CC4")</f>
        <v>3</v>
      </c>
      <c r="AD4" s="91">
        <f>COUNTIF(D.O!$C2:$CB2,"CE1")</f>
        <v>3</v>
      </c>
      <c r="AE4" s="92">
        <f>COUNTIF(D.O!$C2:$CB2,"CE2")</f>
        <v>1</v>
      </c>
      <c r="AF4" s="93">
        <f>COUNTIF(D.O!$C2:$CB2,"CE3")</f>
        <v>1</v>
      </c>
      <c r="AG4" s="91">
        <f>COUNTIF(D.O!$C2:$CB2,"CCEC1")</f>
        <v>4</v>
      </c>
      <c r="AH4" s="92">
        <f>COUNTIF(D.O!$C2:$CB2,"CCEC2")</f>
        <v>0</v>
      </c>
      <c r="AI4" s="92">
        <f>COUNTIF(D.O!$C2:$CB2,"CCEC3")</f>
        <v>0</v>
      </c>
      <c r="AJ4" s="93">
        <f>COUNTIF(D.O!$C2:$CB2,"CCEC4")</f>
        <v>2</v>
      </c>
      <c r="AK4" s="78">
        <f>SUM(C4:G4)</f>
        <v>4</v>
      </c>
      <c r="AL4" s="79">
        <f>SUM(H4:J4)</f>
        <v>1</v>
      </c>
      <c r="AM4" s="79">
        <f>SUM(K4:O4)</f>
        <v>13</v>
      </c>
      <c r="AN4" s="79">
        <f>SUM(P4:T4)</f>
        <v>9</v>
      </c>
      <c r="AO4" s="79">
        <f>SUM(U4:Y4)</f>
        <v>10</v>
      </c>
      <c r="AP4" s="79">
        <f>SUM(Z4:AC4)</f>
        <v>14</v>
      </c>
      <c r="AQ4" s="79">
        <f>SUM(AD4:AF4)</f>
        <v>5</v>
      </c>
      <c r="AR4" s="80">
        <f>SUM(AG4:AJ4)</f>
        <v>6</v>
      </c>
      <c r="AS4" s="94">
        <f>AK4/$AK$11</f>
        <v>0.1</v>
      </c>
      <c r="AT4" s="95">
        <f>AL4/$AL$11</f>
        <v>4.3478260869565216E-2</v>
      </c>
      <c r="AU4" s="95">
        <f>AM4/$AM$11</f>
        <v>0.27083333333333331</v>
      </c>
      <c r="AV4" s="95">
        <f>AN4/$AN$11</f>
        <v>0.23076923076923078</v>
      </c>
      <c r="AW4" s="95">
        <f>AO4/$AO$11</f>
        <v>0.18867924528301888</v>
      </c>
      <c r="AX4" s="95">
        <f>AP4/$AP$11</f>
        <v>0.2978723404255319</v>
      </c>
      <c r="AY4" s="95">
        <f>AQ4/$AQ$11</f>
        <v>0.17857142857142858</v>
      </c>
      <c r="AZ4" s="96">
        <f>AR4/$AR$11</f>
        <v>0.17142857142857143</v>
      </c>
      <c r="BA4" s="63"/>
    </row>
    <row r="5" spans="1:53">
      <c r="A5" s="55">
        <v>2</v>
      </c>
      <c r="B5" s="87" t="s">
        <v>12</v>
      </c>
      <c r="C5" s="65">
        <f>COUNTIF(D.O!$C3:$CB3,"CCL1")</f>
        <v>2</v>
      </c>
      <c r="D5" s="65">
        <f>COUNTIF(D.O!$C3:$CB3,"CCL2")</f>
        <v>0</v>
      </c>
      <c r="E5" s="65">
        <f>COUNTIF(D.O!$C3:$CB3,"CCL23")</f>
        <v>0</v>
      </c>
      <c r="F5" s="65">
        <f>COUNTIF(D.O!$C3:$CB3,"CCL4")</f>
        <v>0</v>
      </c>
      <c r="G5" s="66">
        <f>COUNTIF(D.O!$C3:$CB3,"CCL5")</f>
        <v>1</v>
      </c>
      <c r="H5" s="62">
        <f>COUNTIF(D.O!$C3:$CB3,"CP1")</f>
        <v>0</v>
      </c>
      <c r="I5" s="65">
        <f>COUNTIF(D.O!$C3:$CB3,"CP2")</f>
        <v>0</v>
      </c>
      <c r="J5" s="66">
        <f>COUNTIF(D.O!$C3:$CB3,"CP3")</f>
        <v>3</v>
      </c>
      <c r="K5" s="62">
        <f>COUNTIF(D.O!$C3:$CB3,"STEM1")</f>
        <v>1</v>
      </c>
      <c r="L5" s="65">
        <f>COUNTIF(D.O!$C3:$CB3,"STEM2")</f>
        <v>1</v>
      </c>
      <c r="M5" s="65">
        <f>COUNTIF(D.O!$C3:$CB3,"STEM3")</f>
        <v>1</v>
      </c>
      <c r="N5" s="65">
        <f>COUNTIF(D.O!$C3:$CB3,"STEM4")</f>
        <v>0</v>
      </c>
      <c r="O5" s="66">
        <f>COUNTIF(D.O!$C3:$CB3,"STEM5")</f>
        <v>0</v>
      </c>
      <c r="P5" s="62">
        <f>COUNTIF(D.O!$C3:$CB3,"CD1")</f>
        <v>2</v>
      </c>
      <c r="Q5" s="65">
        <f>COUNTIF(D.O!$C3:$CB3,"CD2")</f>
        <v>1</v>
      </c>
      <c r="R5" s="65">
        <f>COUNTIF(D.O!$C3:$CB3,"CD3")</f>
        <v>0</v>
      </c>
      <c r="S5" s="65">
        <f>COUNTIF(D.O!$C3:$CB3,"CD4")</f>
        <v>0</v>
      </c>
      <c r="T5" s="66">
        <f>COUNTIF(D.O!$C3:$CB3,"CD5")</f>
        <v>0</v>
      </c>
      <c r="U5" s="62">
        <f>COUNTIF(D.O!$C3:$CB3,"CPSAA1")</f>
        <v>1</v>
      </c>
      <c r="V5" s="65">
        <f>COUNTIF(D.O!$C3:$CB3,"CPSAA2")</f>
        <v>0</v>
      </c>
      <c r="W5" s="65">
        <f>COUNTIF(D.O!$C3:$CB3,"CPSAA3")</f>
        <v>1</v>
      </c>
      <c r="X5" s="65">
        <f>COUNTIF(D.O!$C3:$CB3,"CPSAA4")</f>
        <v>1</v>
      </c>
      <c r="Y5" s="66">
        <f>COUNTIF(D.O!$C3:$CB3,"CPSAA5")</f>
        <v>1</v>
      </c>
      <c r="Z5" s="62">
        <f>COUNTIF(D.O!$C3:$CB3,"CC1")</f>
        <v>1</v>
      </c>
      <c r="AA5" s="65">
        <f>COUNTIF(D.O!$C3:$CB3,"CC2")</f>
        <v>2</v>
      </c>
      <c r="AB5" s="65">
        <f>COUNTIF(D.O!$C3:$CB3,"CC3")</f>
        <v>1</v>
      </c>
      <c r="AC5" s="66">
        <f>COUNTIF(D.O!$C3:$CB3,"CC4")</f>
        <v>0</v>
      </c>
      <c r="AD5" s="62">
        <f>COUNTIF(D.O!$C3:$CB3,"CE1")</f>
        <v>2</v>
      </c>
      <c r="AE5" s="65">
        <f>COUNTIF(D.O!$C3:$CB3,"CE2")</f>
        <v>1</v>
      </c>
      <c r="AF5" s="66">
        <f>COUNTIF(D.O!$C3:$CB3,"CE3")</f>
        <v>1</v>
      </c>
      <c r="AG5" s="62">
        <f>COUNTIF(D.O!$C3:$CB3,"CCEC1")</f>
        <v>2</v>
      </c>
      <c r="AH5" s="65">
        <f>COUNTIF(D.O!$C3:$CB3,"CCEC2")</f>
        <v>2</v>
      </c>
      <c r="AI5" s="65">
        <f>COUNTIF(D.O!$C3:$CB3,"CCEC3")</f>
        <v>2</v>
      </c>
      <c r="AJ5" s="66">
        <f>COUNTIF(D.O!$C3:$CB3,"CCEC4")</f>
        <v>2</v>
      </c>
      <c r="AK5" s="81">
        <f t="shared" ref="AK5:AK10" si="0">SUM(C5:G5)</f>
        <v>3</v>
      </c>
      <c r="AL5" s="67">
        <f t="shared" ref="AL5:AL10" si="1">SUM(H5:J5)</f>
        <v>3</v>
      </c>
      <c r="AM5" s="67">
        <f t="shared" ref="AM5:AM10" si="2">SUM(K5:O5)</f>
        <v>3</v>
      </c>
      <c r="AN5" s="67">
        <f t="shared" ref="AN5:AN10" si="3">SUM(P5:T5)</f>
        <v>3</v>
      </c>
      <c r="AO5" s="67">
        <f t="shared" ref="AO5:AO10" si="4">SUM(U5:Y5)</f>
        <v>4</v>
      </c>
      <c r="AP5" s="67">
        <f t="shared" ref="AP5:AP10" si="5">SUM(Z5:AC5)</f>
        <v>4</v>
      </c>
      <c r="AQ5" s="67">
        <f t="shared" ref="AQ5:AQ10" si="6">SUM(AD5:AF5)</f>
        <v>4</v>
      </c>
      <c r="AR5" s="82">
        <f t="shared" ref="AR5:AR10" si="7">SUM(AG5:AJ5)</f>
        <v>8</v>
      </c>
      <c r="AS5" s="72">
        <f t="shared" ref="AS5:AS10" si="8">AK5/$AK$11</f>
        <v>7.4999999999999997E-2</v>
      </c>
      <c r="AT5" s="73">
        <f t="shared" ref="AT5:AT10" si="9">AL5/$AL$11</f>
        <v>0.13043478260869565</v>
      </c>
      <c r="AU5" s="73">
        <f t="shared" ref="AU5:AU10" si="10">AM5/$AM$11</f>
        <v>6.25E-2</v>
      </c>
      <c r="AV5" s="73">
        <f t="shared" ref="AV5:AV10" si="11">AN5/$AN$11</f>
        <v>7.6923076923076927E-2</v>
      </c>
      <c r="AW5" s="73">
        <f t="shared" ref="AW5:AW10" si="12">AO5/$AO$11</f>
        <v>7.5471698113207544E-2</v>
      </c>
      <c r="AX5" s="73">
        <f t="shared" ref="AX5:AX10" si="13">AP5/$AP$11</f>
        <v>8.5106382978723402E-2</v>
      </c>
      <c r="AY5" s="73">
        <f t="shared" ref="AY5:AY10" si="14">AQ5/$AQ$11</f>
        <v>0.14285714285714285</v>
      </c>
      <c r="AZ5" s="74">
        <f t="shared" ref="AZ5:AZ10" si="15">AR5/$AR$11</f>
        <v>0.22857142857142856</v>
      </c>
      <c r="BA5" s="63"/>
    </row>
    <row r="6" spans="1:53">
      <c r="A6" s="55">
        <v>3</v>
      </c>
      <c r="B6" s="87" t="s">
        <v>13</v>
      </c>
      <c r="C6" s="65">
        <f>COUNTIF(D.O!$C4:$CB4,"CCL1")</f>
        <v>1</v>
      </c>
      <c r="D6" s="65">
        <f>COUNTIF(D.O!$C4:$CB4,"CCL2")</f>
        <v>0</v>
      </c>
      <c r="E6" s="65">
        <f>COUNTIF(D.O!$C4:$CB4,"CCL23")</f>
        <v>0</v>
      </c>
      <c r="F6" s="65">
        <f>COUNTIF(D.O!$C4:$CB4,"CCL4")</f>
        <v>0</v>
      </c>
      <c r="G6" s="66">
        <f>COUNTIF(D.O!$C4:$CB4,"CCL5")</f>
        <v>1</v>
      </c>
      <c r="H6" s="62">
        <f>COUNTIF(D.O!$C4:$CB4,"CP1")</f>
        <v>0</v>
      </c>
      <c r="I6" s="65">
        <f>COUNTIF(D.O!$C4:$CB4,"CP2")</f>
        <v>0</v>
      </c>
      <c r="J6" s="66">
        <f>COUNTIF(D.O!$C4:$CB4,"CP3")</f>
        <v>0</v>
      </c>
      <c r="K6" s="62">
        <f>COUNTIF(D.O!$C4:$CB4,"STEM1")</f>
        <v>1</v>
      </c>
      <c r="L6" s="65">
        <f>COUNTIF(D.O!$C4:$CB4,"STEM2")</f>
        <v>1</v>
      </c>
      <c r="M6" s="65">
        <f>COUNTIF(D.O!$C4:$CB4,"STEM3")</f>
        <v>0</v>
      </c>
      <c r="N6" s="65">
        <f>COUNTIF(D.O!$C4:$CB4,"STEM4")</f>
        <v>0</v>
      </c>
      <c r="O6" s="66">
        <f>COUNTIF(D.O!$C4:$CB4,"STEM5")</f>
        <v>2</v>
      </c>
      <c r="P6" s="62">
        <f>COUNTIF(D.O!$C4:$CB4,"CD1")</f>
        <v>0</v>
      </c>
      <c r="Q6" s="65">
        <f>COUNTIF(D.O!$C4:$CB4,"CD2")</f>
        <v>0</v>
      </c>
      <c r="R6" s="65">
        <f>COUNTIF(D.O!$C4:$CB4,"CD3")</f>
        <v>0</v>
      </c>
      <c r="S6" s="65">
        <f>COUNTIF(D.O!$C4:$CB4,"CD4")</f>
        <v>0</v>
      </c>
      <c r="T6" s="66">
        <f>COUNTIF(D.O!$C4:$CB4,"CD5")</f>
        <v>0</v>
      </c>
      <c r="U6" s="62">
        <f>COUNTIF(D.O!$C4:$CB4,"CPSAA1")</f>
        <v>1</v>
      </c>
      <c r="V6" s="65">
        <f>COUNTIF(D.O!$C4:$CB4,"CPSAA2")</f>
        <v>1</v>
      </c>
      <c r="W6" s="65">
        <f>COUNTIF(D.O!$C4:$CB4,"CPSAA3")</f>
        <v>1</v>
      </c>
      <c r="X6" s="65">
        <f>COUNTIF(D.O!$C4:$CB4,"CPSAA4")</f>
        <v>1</v>
      </c>
      <c r="Y6" s="66">
        <f>COUNTIF(D.O!$C4:$CB4,"CPSAA5")</f>
        <v>3</v>
      </c>
      <c r="Z6" s="62">
        <f>COUNTIF(D.O!$C4:$CB4,"CC1")</f>
        <v>0</v>
      </c>
      <c r="AA6" s="65">
        <f>COUNTIF(D.O!$C4:$CB4,"CC2")</f>
        <v>2</v>
      </c>
      <c r="AB6" s="65">
        <f>COUNTIF(D.O!$C4:$CB4,"CC3")</f>
        <v>2</v>
      </c>
      <c r="AC6" s="66">
        <f>COUNTIF(D.O!$C4:$CB4,"CC4")</f>
        <v>1</v>
      </c>
      <c r="AD6" s="62">
        <f>COUNTIF(D.O!$C4:$CB4,"CE1")</f>
        <v>1</v>
      </c>
      <c r="AE6" s="65">
        <f>COUNTIF(D.O!$C4:$CB4,"CE2")</f>
        <v>0</v>
      </c>
      <c r="AF6" s="66">
        <f>COUNTIF(D.O!$C4:$CB4,"CE3")</f>
        <v>2</v>
      </c>
      <c r="AG6" s="62">
        <f>COUNTIF(D.O!$C4:$CB4,"CCEC1")</f>
        <v>1</v>
      </c>
      <c r="AH6" s="65">
        <f>COUNTIF(D.O!$C4:$CB4,"CCEC2")</f>
        <v>1</v>
      </c>
      <c r="AI6" s="65">
        <f>COUNTIF(D.O!$C4:$CB4,"CCEC3")</f>
        <v>1</v>
      </c>
      <c r="AJ6" s="66">
        <f>COUNTIF(D.O!$C4:$CB4,"CCEC4")</f>
        <v>1</v>
      </c>
      <c r="AK6" s="81">
        <f t="shared" si="0"/>
        <v>2</v>
      </c>
      <c r="AL6" s="67">
        <f t="shared" si="1"/>
        <v>0</v>
      </c>
      <c r="AM6" s="67">
        <f t="shared" si="2"/>
        <v>4</v>
      </c>
      <c r="AN6" s="67">
        <f t="shared" si="3"/>
        <v>0</v>
      </c>
      <c r="AO6" s="67">
        <f t="shared" si="4"/>
        <v>7</v>
      </c>
      <c r="AP6" s="67">
        <f t="shared" si="5"/>
        <v>5</v>
      </c>
      <c r="AQ6" s="67">
        <f t="shared" si="6"/>
        <v>3</v>
      </c>
      <c r="AR6" s="82">
        <f t="shared" si="7"/>
        <v>4</v>
      </c>
      <c r="AS6" s="72">
        <f t="shared" si="8"/>
        <v>0.05</v>
      </c>
      <c r="AT6" s="73">
        <f t="shared" si="9"/>
        <v>0</v>
      </c>
      <c r="AU6" s="73">
        <f t="shared" si="10"/>
        <v>8.3333333333333329E-2</v>
      </c>
      <c r="AV6" s="73">
        <f t="shared" si="11"/>
        <v>0</v>
      </c>
      <c r="AW6" s="73">
        <f t="shared" si="12"/>
        <v>0.13207547169811321</v>
      </c>
      <c r="AX6" s="73">
        <f t="shared" si="13"/>
        <v>0.10638297872340426</v>
      </c>
      <c r="AY6" s="73">
        <f t="shared" si="14"/>
        <v>0.10714285714285714</v>
      </c>
      <c r="AZ6" s="74">
        <f t="shared" si="15"/>
        <v>0.11428571428571428</v>
      </c>
      <c r="BA6" s="63"/>
    </row>
    <row r="7" spans="1:53">
      <c r="A7" s="55">
        <v>4</v>
      </c>
      <c r="B7" s="87" t="s">
        <v>14</v>
      </c>
      <c r="C7" s="65">
        <f>COUNTIF(D.O!$C5:$CB5,"CCL1")</f>
        <v>7</v>
      </c>
      <c r="D7" s="65">
        <f>COUNTIF(D.O!$C5:$CB5,"CCL2")</f>
        <v>4</v>
      </c>
      <c r="E7" s="65">
        <f>COUNTIF(D.O!$C5:$CB5,"CCL23")</f>
        <v>0</v>
      </c>
      <c r="F7" s="65">
        <f>COUNTIF(D.O!$C5:$CB5,"CCL4")</f>
        <v>2</v>
      </c>
      <c r="G7" s="66">
        <f>COUNTIF(D.O!$C5:$CB5,"CCL5")</f>
        <v>5</v>
      </c>
      <c r="H7" s="62">
        <f>COUNTIF(D.O!$C5:$CB5,"CP1")</f>
        <v>0</v>
      </c>
      <c r="I7" s="65">
        <f>COUNTIF(D.O!$C5:$CB5,"CP2")</f>
        <v>5</v>
      </c>
      <c r="J7" s="66">
        <f>COUNTIF(D.O!$C5:$CB5,"CP3")</f>
        <v>2</v>
      </c>
      <c r="K7" s="62">
        <f>COUNTIF(D.O!$C5:$CB5,"STEM1")</f>
        <v>5</v>
      </c>
      <c r="L7" s="65">
        <f>COUNTIF(D.O!$C5:$CB5,"STEM2")</f>
        <v>1</v>
      </c>
      <c r="M7" s="65">
        <f>COUNTIF(D.O!$C5:$CB5,"STEM3")</f>
        <v>0</v>
      </c>
      <c r="N7" s="65">
        <f>COUNTIF(D.O!$C5:$CB5,"STEM4")</f>
        <v>0</v>
      </c>
      <c r="O7" s="66">
        <f>COUNTIF(D.O!$C5:$CB5,"STEM5")</f>
        <v>0</v>
      </c>
      <c r="P7" s="62">
        <f>COUNTIF(D.O!$C5:$CB5,"CD1")</f>
        <v>2</v>
      </c>
      <c r="Q7" s="65">
        <f>COUNTIF(D.O!$C5:$CB5,"CD2")</f>
        <v>3</v>
      </c>
      <c r="R7" s="65">
        <f>COUNTIF(D.O!$C5:$CB5,"CD3")</f>
        <v>6</v>
      </c>
      <c r="S7" s="65">
        <f>COUNTIF(D.O!$C5:$CB5,"CD4")</f>
        <v>1</v>
      </c>
      <c r="T7" s="66">
        <f>COUNTIF(D.O!$C5:$CB5,"CD5")</f>
        <v>0</v>
      </c>
      <c r="U7" s="62">
        <f>COUNTIF(D.O!$C5:$CB5,"CPSAA1")</f>
        <v>1</v>
      </c>
      <c r="V7" s="65">
        <f>COUNTIF(D.O!$C5:$CB5,"CPSAA2")</f>
        <v>0</v>
      </c>
      <c r="W7" s="65">
        <f>COUNTIF(D.O!$C5:$CB5,"CPSAA3")</f>
        <v>2</v>
      </c>
      <c r="X7" s="65">
        <f>COUNTIF(D.O!$C5:$CB5,"CPSAA4")</f>
        <v>1</v>
      </c>
      <c r="Y7" s="66">
        <f>COUNTIF(D.O!$C5:$CB5,"CPSAA5")</f>
        <v>4</v>
      </c>
      <c r="Z7" s="62">
        <f>COUNTIF(D.O!$C5:$CB5,"CC1")</f>
        <v>2</v>
      </c>
      <c r="AA7" s="65">
        <f>COUNTIF(D.O!$C5:$CB5,"CC2")</f>
        <v>5</v>
      </c>
      <c r="AB7" s="65">
        <f>COUNTIF(D.O!$C5:$CB5,"CC3")</f>
        <v>2</v>
      </c>
      <c r="AC7" s="66">
        <f>COUNTIF(D.O!$C5:$CB5,"CC4")</f>
        <v>0</v>
      </c>
      <c r="AD7" s="62">
        <f>COUNTIF(D.O!$C5:$CB5,"CE1")</f>
        <v>1</v>
      </c>
      <c r="AE7" s="65">
        <f>COUNTIF(D.O!$C5:$CB5,"CE2")</f>
        <v>0</v>
      </c>
      <c r="AF7" s="66">
        <f>COUNTIF(D.O!$C5:$CB5,"CE3")</f>
        <v>1</v>
      </c>
      <c r="AG7" s="62">
        <f>COUNTIF(D.O!$C5:$CB5,"CCEC1")</f>
        <v>3</v>
      </c>
      <c r="AH7" s="65">
        <f>COUNTIF(D.O!$C5:$CB5,"CCEC2")</f>
        <v>2</v>
      </c>
      <c r="AI7" s="65">
        <f>COUNTIF(D.O!$C5:$CB5,"CCEC3")</f>
        <v>3</v>
      </c>
      <c r="AJ7" s="66">
        <f>COUNTIF(D.O!$C5:$CB5,"CCEC4")</f>
        <v>1</v>
      </c>
      <c r="AK7" s="81">
        <f t="shared" si="0"/>
        <v>18</v>
      </c>
      <c r="AL7" s="67">
        <f t="shared" si="1"/>
        <v>7</v>
      </c>
      <c r="AM7" s="67">
        <f t="shared" si="2"/>
        <v>6</v>
      </c>
      <c r="AN7" s="67">
        <f t="shared" si="3"/>
        <v>12</v>
      </c>
      <c r="AO7" s="67">
        <f t="shared" si="4"/>
        <v>8</v>
      </c>
      <c r="AP7" s="67">
        <f t="shared" si="5"/>
        <v>9</v>
      </c>
      <c r="AQ7" s="67">
        <f t="shared" si="6"/>
        <v>2</v>
      </c>
      <c r="AR7" s="82">
        <f t="shared" si="7"/>
        <v>9</v>
      </c>
      <c r="AS7" s="72">
        <f t="shared" si="8"/>
        <v>0.45</v>
      </c>
      <c r="AT7" s="73">
        <f t="shared" si="9"/>
        <v>0.30434782608695654</v>
      </c>
      <c r="AU7" s="73">
        <f t="shared" si="10"/>
        <v>0.125</v>
      </c>
      <c r="AV7" s="73">
        <f t="shared" si="11"/>
        <v>0.30769230769230771</v>
      </c>
      <c r="AW7" s="73">
        <f t="shared" si="12"/>
        <v>0.15094339622641509</v>
      </c>
      <c r="AX7" s="73">
        <f t="shared" si="13"/>
        <v>0.19148936170212766</v>
      </c>
      <c r="AY7" s="73">
        <f t="shared" si="14"/>
        <v>7.1428571428571425E-2</v>
      </c>
      <c r="AZ7" s="74">
        <f t="shared" si="15"/>
        <v>0.25714285714285712</v>
      </c>
      <c r="BA7" s="63"/>
    </row>
    <row r="8" spans="1:53">
      <c r="A8" s="55">
        <v>5</v>
      </c>
      <c r="B8" s="87" t="s">
        <v>15</v>
      </c>
      <c r="C8" s="65">
        <f>COUNTIF(D.O!$C6:$CB6,"CCL1")</f>
        <v>1</v>
      </c>
      <c r="D8" s="65">
        <f>COUNTIF(D.O!$C6:$CB6,"CCL2")</f>
        <v>1</v>
      </c>
      <c r="E8" s="65">
        <f>COUNTIF(D.O!$C6:$CB6,"CCL23")</f>
        <v>0</v>
      </c>
      <c r="F8" s="65">
        <f>COUNTIF(D.O!$C6:$CB6,"CCL4")</f>
        <v>0</v>
      </c>
      <c r="G8" s="66">
        <f>COUNTIF(D.O!$C6:$CB6,"CCL5")</f>
        <v>3</v>
      </c>
      <c r="H8" s="62">
        <f>COUNTIF(D.O!$C6:$CB6,"CP1")</f>
        <v>4</v>
      </c>
      <c r="I8" s="65">
        <f>COUNTIF(D.O!$C6:$CB6,"CP2")</f>
        <v>5</v>
      </c>
      <c r="J8" s="66">
        <f>COUNTIF(D.O!$C6:$CB6,"CP3")</f>
        <v>2</v>
      </c>
      <c r="K8" s="62">
        <f>COUNTIF(D.O!$C6:$CB6,"STEM1")</f>
        <v>5</v>
      </c>
      <c r="L8" s="65">
        <f>COUNTIF(D.O!$C6:$CB6,"STEM2")</f>
        <v>0</v>
      </c>
      <c r="M8" s="65">
        <f>COUNTIF(D.O!$C6:$CB6,"STEM3")</f>
        <v>0</v>
      </c>
      <c r="N8" s="65">
        <f>COUNTIF(D.O!$C6:$CB6,"STEM4")</f>
        <v>0</v>
      </c>
      <c r="O8" s="66">
        <f>COUNTIF(D.O!$C6:$CB6,"STEM5")</f>
        <v>0</v>
      </c>
      <c r="P8" s="62">
        <f>COUNTIF(D.O!$C6:$CB6,"CD1")</f>
        <v>1</v>
      </c>
      <c r="Q8" s="65">
        <f>COUNTIF(D.O!$C6:$CB6,"CD2")</f>
        <v>2</v>
      </c>
      <c r="R8" s="65">
        <f>COUNTIF(D.O!$C6:$CB6,"CD3")</f>
        <v>0</v>
      </c>
      <c r="S8" s="65">
        <f>COUNTIF(D.O!$C6:$CB6,"CD4")</f>
        <v>0</v>
      </c>
      <c r="T8" s="66">
        <f>COUNTIF(D.O!$C6:$CB6,"CD5")</f>
        <v>0</v>
      </c>
      <c r="U8" s="62">
        <f>COUNTIF(D.O!$C6:$CB6,"CPSAA1")</f>
        <v>3</v>
      </c>
      <c r="V8" s="65">
        <f>COUNTIF(D.O!$C6:$CB6,"CPSAA2")</f>
        <v>0</v>
      </c>
      <c r="W8" s="65">
        <f>COUNTIF(D.O!$C6:$CB6,"CPSAA3")</f>
        <v>3</v>
      </c>
      <c r="X8" s="65">
        <f>COUNTIF(D.O!$C6:$CB6,"CPSAA4")</f>
        <v>1</v>
      </c>
      <c r="Y8" s="66">
        <f>COUNTIF(D.O!$C6:$CB6,"CPSAA5")</f>
        <v>3</v>
      </c>
      <c r="Z8" s="62">
        <f>COUNTIF(D.O!$C6:$CB6,"CC1")</f>
        <v>0</v>
      </c>
      <c r="AA8" s="65">
        <f>COUNTIF(D.O!$C6:$CB6,"CC2")</f>
        <v>1</v>
      </c>
      <c r="AB8" s="65">
        <f>COUNTIF(D.O!$C6:$CB6,"CC3")</f>
        <v>2</v>
      </c>
      <c r="AC8" s="66">
        <f>COUNTIF(D.O!$C6:$CB6,"CC4")</f>
        <v>0</v>
      </c>
      <c r="AD8" s="62">
        <f>COUNTIF(D.O!$C6:$CB6,"CE1")</f>
        <v>2</v>
      </c>
      <c r="AE8" s="65">
        <f>COUNTIF(D.O!$C6:$CB6,"CE2")</f>
        <v>0</v>
      </c>
      <c r="AF8" s="66">
        <f>COUNTIF(D.O!$C6:$CB6,"CE3")</f>
        <v>2</v>
      </c>
      <c r="AG8" s="62">
        <f>COUNTIF(D.O!$C6:$CB6,"CCEC1")</f>
        <v>2</v>
      </c>
      <c r="AH8" s="65">
        <f>COUNTIF(D.O!$C6:$CB6,"CCEC2")</f>
        <v>1</v>
      </c>
      <c r="AI8" s="65">
        <f>COUNTIF(D.O!$C6:$CB6,"CCEC3")</f>
        <v>0</v>
      </c>
      <c r="AJ8" s="66">
        <f>COUNTIF(D.O!$C6:$CB6,"CCEC4")</f>
        <v>1</v>
      </c>
      <c r="AK8" s="81">
        <f t="shared" si="0"/>
        <v>5</v>
      </c>
      <c r="AL8" s="67">
        <f t="shared" si="1"/>
        <v>11</v>
      </c>
      <c r="AM8" s="67">
        <f t="shared" si="2"/>
        <v>5</v>
      </c>
      <c r="AN8" s="67">
        <f t="shared" si="3"/>
        <v>3</v>
      </c>
      <c r="AO8" s="67">
        <f t="shared" si="4"/>
        <v>10</v>
      </c>
      <c r="AP8" s="67">
        <f t="shared" si="5"/>
        <v>3</v>
      </c>
      <c r="AQ8" s="67">
        <f t="shared" si="6"/>
        <v>4</v>
      </c>
      <c r="AR8" s="82">
        <f t="shared" si="7"/>
        <v>4</v>
      </c>
      <c r="AS8" s="72">
        <f t="shared" si="8"/>
        <v>0.125</v>
      </c>
      <c r="AT8" s="73">
        <f t="shared" si="9"/>
        <v>0.47826086956521741</v>
      </c>
      <c r="AU8" s="73">
        <f t="shared" si="10"/>
        <v>0.10416666666666667</v>
      </c>
      <c r="AV8" s="73">
        <f t="shared" si="11"/>
        <v>7.6923076923076927E-2</v>
      </c>
      <c r="AW8" s="73">
        <f t="shared" si="12"/>
        <v>0.18867924528301888</v>
      </c>
      <c r="AX8" s="73">
        <f t="shared" si="13"/>
        <v>6.3829787234042548E-2</v>
      </c>
      <c r="AY8" s="73">
        <f t="shared" si="14"/>
        <v>0.14285714285714285</v>
      </c>
      <c r="AZ8" s="74">
        <f t="shared" si="15"/>
        <v>0.11428571428571428</v>
      </c>
      <c r="BA8" s="63"/>
    </row>
    <row r="9" spans="1:53">
      <c r="A9" s="55">
        <v>6</v>
      </c>
      <c r="B9" s="87" t="s">
        <v>16</v>
      </c>
      <c r="C9" s="65">
        <f>COUNTIF(D.O!$C7:$CB7,"CCL1")</f>
        <v>2</v>
      </c>
      <c r="D9" s="65">
        <f>COUNTIF(D.O!$C7:$CB7,"CCL2")</f>
        <v>0</v>
      </c>
      <c r="E9" s="65">
        <f>COUNTIF(D.O!$C7:$CB7,"CCL23")</f>
        <v>0</v>
      </c>
      <c r="F9" s="65">
        <f>COUNTIF(D.O!$C7:$CB7,"CCL4")</f>
        <v>0</v>
      </c>
      <c r="G9" s="66">
        <f>COUNTIF(D.O!$C7:$CB7,"CCL5")</f>
        <v>0</v>
      </c>
      <c r="H9" s="62">
        <f>COUNTIF(D.O!$C7:$CB7,"CP1")</f>
        <v>0</v>
      </c>
      <c r="I9" s="65">
        <f>COUNTIF(D.O!$C7:$CB7,"CP2")</f>
        <v>0</v>
      </c>
      <c r="J9" s="66">
        <f>COUNTIF(D.O!$C7:$CB7,"CP3")</f>
        <v>0</v>
      </c>
      <c r="K9" s="62">
        <f>COUNTIF(D.O!$C7:$CB7,"STEM1")</f>
        <v>5</v>
      </c>
      <c r="L9" s="65">
        <f>COUNTIF(D.O!$C7:$CB7,"STEM2")</f>
        <v>5</v>
      </c>
      <c r="M9" s="65">
        <f>COUNTIF(D.O!$C7:$CB7,"STEM3")</f>
        <v>2</v>
      </c>
      <c r="N9" s="65">
        <f>COUNTIF(D.O!$C7:$CB7,"STEM4")</f>
        <v>2</v>
      </c>
      <c r="O9" s="66">
        <f>COUNTIF(D.O!$C7:$CB7,"STEM5")</f>
        <v>1</v>
      </c>
      <c r="P9" s="62">
        <f>COUNTIF(D.O!$C7:$CB7,"CD1")</f>
        <v>3</v>
      </c>
      <c r="Q9" s="65">
        <f>COUNTIF(D.O!$C7:$CB7,"CD2")</f>
        <v>1</v>
      </c>
      <c r="R9" s="65">
        <f>COUNTIF(D.O!$C7:$CB7,"CD3")</f>
        <v>3</v>
      </c>
      <c r="S9" s="65">
        <f>COUNTIF(D.O!$C7:$CB7,"CD4")</f>
        <v>0</v>
      </c>
      <c r="T9" s="66">
        <f>COUNTIF(D.O!$C7:$CB7,"CD5")</f>
        <v>4</v>
      </c>
      <c r="U9" s="62">
        <f>COUNTIF(D.O!$C7:$CB7,"CPSAA1")</f>
        <v>1</v>
      </c>
      <c r="V9" s="65">
        <f>COUNTIF(D.O!$C7:$CB7,"CPSAA2")</f>
        <v>0</v>
      </c>
      <c r="W9" s="65">
        <f>COUNTIF(D.O!$C7:$CB7,"CPSAA3")</f>
        <v>0</v>
      </c>
      <c r="X9" s="65">
        <f>COUNTIF(D.O!$C7:$CB7,"CPSAA4")</f>
        <v>2</v>
      </c>
      <c r="Y9" s="66">
        <f>COUNTIF(D.O!$C7:$CB7,"CPSAA5")</f>
        <v>3</v>
      </c>
      <c r="Z9" s="62">
        <f>COUNTIF(D.O!$C7:$CB7,"CC1")</f>
        <v>0</v>
      </c>
      <c r="AA9" s="65">
        <f>COUNTIF(D.O!$C7:$CB7,"CC2")</f>
        <v>0</v>
      </c>
      <c r="AB9" s="65">
        <f>COUNTIF(D.O!$C7:$CB7,"CC3")</f>
        <v>0</v>
      </c>
      <c r="AC9" s="66">
        <f>COUNTIF(D.O!$C7:$CB7,"CC4")</f>
        <v>1</v>
      </c>
      <c r="AD9" s="62">
        <f>COUNTIF(D.O!$C7:$CB7,"CE1")</f>
        <v>1</v>
      </c>
      <c r="AE9" s="65">
        <f>COUNTIF(D.O!$C7:$CB7,"CE2")</f>
        <v>1</v>
      </c>
      <c r="AF9" s="66">
        <f>COUNTIF(D.O!$C7:$CB7,"CE3")</f>
        <v>6</v>
      </c>
      <c r="AG9" s="62">
        <f>COUNTIF(D.O!$C7:$CB7,"CCEC1")</f>
        <v>1</v>
      </c>
      <c r="AH9" s="65">
        <f>COUNTIF(D.O!$C7:$CB7,"CCEC2")</f>
        <v>0</v>
      </c>
      <c r="AI9" s="65">
        <f>COUNTIF(D.O!$C7:$CB7,"CCEC3")</f>
        <v>0</v>
      </c>
      <c r="AJ9" s="66">
        <f>COUNTIF(D.O!$C7:$CB7,"CCEC4")</f>
        <v>2</v>
      </c>
      <c r="AK9" s="81">
        <f t="shared" si="0"/>
        <v>2</v>
      </c>
      <c r="AL9" s="67">
        <f t="shared" si="1"/>
        <v>0</v>
      </c>
      <c r="AM9" s="67">
        <f t="shared" si="2"/>
        <v>15</v>
      </c>
      <c r="AN9" s="67">
        <f t="shared" si="3"/>
        <v>11</v>
      </c>
      <c r="AO9" s="67">
        <f t="shared" si="4"/>
        <v>6</v>
      </c>
      <c r="AP9" s="67">
        <f t="shared" si="5"/>
        <v>1</v>
      </c>
      <c r="AQ9" s="67">
        <f t="shared" si="6"/>
        <v>8</v>
      </c>
      <c r="AR9" s="82">
        <f t="shared" si="7"/>
        <v>3</v>
      </c>
      <c r="AS9" s="72">
        <f t="shared" si="8"/>
        <v>0.05</v>
      </c>
      <c r="AT9" s="73">
        <f>AL9/$AL$11</f>
        <v>0</v>
      </c>
      <c r="AU9" s="73">
        <f t="shared" si="10"/>
        <v>0.3125</v>
      </c>
      <c r="AV9" s="73">
        <f t="shared" si="11"/>
        <v>0.28205128205128205</v>
      </c>
      <c r="AW9" s="73">
        <f t="shared" si="12"/>
        <v>0.11320754716981132</v>
      </c>
      <c r="AX9" s="73">
        <f t="shared" si="13"/>
        <v>2.1276595744680851E-2</v>
      </c>
      <c r="AY9" s="73">
        <f t="shared" si="14"/>
        <v>0.2857142857142857</v>
      </c>
      <c r="AZ9" s="74">
        <f t="shared" si="15"/>
        <v>8.5714285714285715E-2</v>
      </c>
      <c r="BA9" s="63"/>
    </row>
    <row r="10" spans="1:53" ht="17.100000000000001" thickBot="1">
      <c r="A10" s="55">
        <v>7</v>
      </c>
      <c r="B10" s="88" t="s">
        <v>121</v>
      </c>
      <c r="C10" s="69">
        <f>COUNTIF(D.O!$C8:$CB8,"CCL1")</f>
        <v>2</v>
      </c>
      <c r="D10" s="69">
        <f>COUNTIF(D.O!$C8:$CB8,"CCL2")</f>
        <v>1</v>
      </c>
      <c r="E10" s="69">
        <f>COUNTIF(D.O!$C8:$CB8,"CCL23")</f>
        <v>0</v>
      </c>
      <c r="F10" s="69">
        <f>COUNTIF(D.O!$C8:$CB8,"CCL4")</f>
        <v>0</v>
      </c>
      <c r="G10" s="70">
        <f>COUNTIF(D.O!$C8:$CB8,"CCL5")</f>
        <v>3</v>
      </c>
      <c r="H10" s="68">
        <f>COUNTIF(D.O!$C8:$CB8,"CP1")</f>
        <v>0</v>
      </c>
      <c r="I10" s="69">
        <f>COUNTIF(D.O!$C8:$CB8,"CP2")</f>
        <v>0</v>
      </c>
      <c r="J10" s="70">
        <f>COUNTIF(D.O!$C8:$CB8,"CP3")</f>
        <v>1</v>
      </c>
      <c r="K10" s="68">
        <f>COUNTIF(D.O!$C8:$CB8,"STEM1")</f>
        <v>1</v>
      </c>
      <c r="L10" s="69">
        <f>COUNTIF(D.O!$C8:$CB8,"STEM2")</f>
        <v>0</v>
      </c>
      <c r="M10" s="69">
        <f>COUNTIF(D.O!$C8:$CB8,"STEM3")</f>
        <v>0</v>
      </c>
      <c r="N10" s="69">
        <f>COUNTIF(D.O!$C8:$CB8,"STEM4")</f>
        <v>0</v>
      </c>
      <c r="O10" s="70">
        <f>COUNTIF(D.O!$C8:$CB8,"STEM5")</f>
        <v>1</v>
      </c>
      <c r="P10" s="68">
        <f>COUNTIF(D.O!$C8:$CB8,"CD1")</f>
        <v>0</v>
      </c>
      <c r="Q10" s="69">
        <f>COUNTIF(D.O!$C8:$CB8,"CD2")</f>
        <v>0</v>
      </c>
      <c r="R10" s="69">
        <f>COUNTIF(D.O!$C8:$CB8,"CD3")</f>
        <v>0</v>
      </c>
      <c r="S10" s="69">
        <f>COUNTIF(D.O!$C8:$CB8,"CD4")</f>
        <v>1</v>
      </c>
      <c r="T10" s="70">
        <f>COUNTIF(D.O!$C8:$CB8,"CD5")</f>
        <v>0</v>
      </c>
      <c r="U10" s="68">
        <f>COUNTIF(D.O!$C8:$CB8,"CPSAA1")</f>
        <v>1</v>
      </c>
      <c r="V10" s="69">
        <f>COUNTIF(D.O!$C8:$CB8,"CPSAA2")</f>
        <v>2</v>
      </c>
      <c r="W10" s="69">
        <f>COUNTIF(D.O!$C8:$CB8,"CPSAA3")</f>
        <v>2</v>
      </c>
      <c r="X10" s="69">
        <f>COUNTIF(D.O!$C8:$CB8,"CPSAA4")</f>
        <v>2</v>
      </c>
      <c r="Y10" s="70">
        <f>COUNTIF(D.O!$C8:$CB8,"CPSAA5")</f>
        <v>1</v>
      </c>
      <c r="Z10" s="68">
        <f>COUNTIF(D.O!$C8:$CB8,"CC1")</f>
        <v>2</v>
      </c>
      <c r="AA10" s="69">
        <f>COUNTIF(D.O!$C8:$CB8,"CC2")</f>
        <v>3</v>
      </c>
      <c r="AB10" s="69">
        <f>COUNTIF(D.O!$C8:$CB8,"CC3")</f>
        <v>4</v>
      </c>
      <c r="AC10" s="70">
        <f>COUNTIF(D.O!$C8:$CB8,"CC4")</f>
        <v>2</v>
      </c>
      <c r="AD10" s="68">
        <f>COUNTIF(D.O!$C8:$CB8,"CE1")</f>
        <v>1</v>
      </c>
      <c r="AE10" s="69">
        <f>COUNTIF(D.O!$C8:$CB8,"CE2")</f>
        <v>0</v>
      </c>
      <c r="AF10" s="70">
        <f>COUNTIF(D.O!$C8:$CB8,"CE3")</f>
        <v>1</v>
      </c>
      <c r="AG10" s="68">
        <f>COUNTIF(D.O!$C8:$CB8,"CCEC1")</f>
        <v>1</v>
      </c>
      <c r="AH10" s="69">
        <f>COUNTIF(D.O!$C8:$CB8,"CCEC2")</f>
        <v>0</v>
      </c>
      <c r="AI10" s="69">
        <f>COUNTIF(D.O!$C8:$CB8,"CCEC3")</f>
        <v>0</v>
      </c>
      <c r="AJ10" s="70">
        <f>COUNTIF(D.O!$C8:$CB8,"CCEC4")</f>
        <v>0</v>
      </c>
      <c r="AK10" s="83">
        <f t="shared" si="0"/>
        <v>6</v>
      </c>
      <c r="AL10" s="84">
        <f t="shared" si="1"/>
        <v>1</v>
      </c>
      <c r="AM10" s="84">
        <f t="shared" si="2"/>
        <v>2</v>
      </c>
      <c r="AN10" s="84">
        <f t="shared" si="3"/>
        <v>1</v>
      </c>
      <c r="AO10" s="84">
        <f t="shared" si="4"/>
        <v>8</v>
      </c>
      <c r="AP10" s="84">
        <f t="shared" si="5"/>
        <v>11</v>
      </c>
      <c r="AQ10" s="84">
        <f t="shared" si="6"/>
        <v>2</v>
      </c>
      <c r="AR10" s="85">
        <f t="shared" si="7"/>
        <v>1</v>
      </c>
      <c r="AS10" s="75">
        <f t="shared" si="8"/>
        <v>0.15</v>
      </c>
      <c r="AT10" s="76">
        <f t="shared" si="9"/>
        <v>4.3478260869565216E-2</v>
      </c>
      <c r="AU10" s="76">
        <f t="shared" si="10"/>
        <v>4.1666666666666664E-2</v>
      </c>
      <c r="AV10" s="76">
        <f t="shared" si="11"/>
        <v>2.564102564102564E-2</v>
      </c>
      <c r="AW10" s="76">
        <f t="shared" si="12"/>
        <v>0.15094339622641509</v>
      </c>
      <c r="AX10" s="76">
        <f t="shared" si="13"/>
        <v>0.23404255319148937</v>
      </c>
      <c r="AY10" s="76">
        <f t="shared" si="14"/>
        <v>7.1428571428571425E-2</v>
      </c>
      <c r="AZ10" s="77">
        <f t="shared" si="15"/>
        <v>2.8571428571428571E-2</v>
      </c>
    </row>
    <row r="11" spans="1:53">
      <c r="A11" s="55"/>
      <c r="B11" s="56" t="s">
        <v>136</v>
      </c>
      <c r="C11" s="67">
        <f t="shared" ref="C11:AS11" si="16">SUM(C4:C10)</f>
        <v>16</v>
      </c>
      <c r="D11" s="67">
        <f t="shared" si="16"/>
        <v>7</v>
      </c>
      <c r="E11" s="67">
        <f t="shared" si="16"/>
        <v>0</v>
      </c>
      <c r="F11" s="67">
        <f t="shared" si="16"/>
        <v>2</v>
      </c>
      <c r="G11" s="67">
        <f t="shared" si="16"/>
        <v>15</v>
      </c>
      <c r="H11" s="67">
        <f t="shared" si="16"/>
        <v>4</v>
      </c>
      <c r="I11" s="67">
        <f t="shared" si="16"/>
        <v>10</v>
      </c>
      <c r="J11" s="67">
        <f t="shared" si="16"/>
        <v>9</v>
      </c>
      <c r="K11" s="67">
        <f t="shared" si="16"/>
        <v>19</v>
      </c>
      <c r="L11" s="67">
        <f t="shared" si="16"/>
        <v>11</v>
      </c>
      <c r="M11" s="67">
        <f t="shared" si="16"/>
        <v>4</v>
      </c>
      <c r="N11" s="67">
        <f t="shared" si="16"/>
        <v>7</v>
      </c>
      <c r="O11" s="67">
        <f t="shared" si="16"/>
        <v>7</v>
      </c>
      <c r="P11" s="67">
        <f t="shared" si="16"/>
        <v>11</v>
      </c>
      <c r="Q11" s="67">
        <f t="shared" si="16"/>
        <v>9</v>
      </c>
      <c r="R11" s="67">
        <f t="shared" si="16"/>
        <v>10</v>
      </c>
      <c r="S11" s="67">
        <f t="shared" si="16"/>
        <v>3</v>
      </c>
      <c r="T11" s="67">
        <f t="shared" si="16"/>
        <v>6</v>
      </c>
      <c r="U11" s="67">
        <f t="shared" si="16"/>
        <v>10</v>
      </c>
      <c r="V11" s="67">
        <f t="shared" si="16"/>
        <v>4</v>
      </c>
      <c r="W11" s="67">
        <f t="shared" si="16"/>
        <v>12</v>
      </c>
      <c r="X11" s="67">
        <f t="shared" si="16"/>
        <v>11</v>
      </c>
      <c r="Y11" s="67">
        <f t="shared" si="16"/>
        <v>16</v>
      </c>
      <c r="Z11" s="67">
        <f t="shared" si="16"/>
        <v>9</v>
      </c>
      <c r="AA11" s="67">
        <f t="shared" si="16"/>
        <v>15</v>
      </c>
      <c r="AB11" s="67">
        <f t="shared" si="16"/>
        <v>16</v>
      </c>
      <c r="AC11" s="67">
        <f t="shared" si="16"/>
        <v>7</v>
      </c>
      <c r="AD11" s="67">
        <f t="shared" si="16"/>
        <v>11</v>
      </c>
      <c r="AE11" s="67">
        <f t="shared" si="16"/>
        <v>3</v>
      </c>
      <c r="AF11" s="67">
        <f t="shared" si="16"/>
        <v>14</v>
      </c>
      <c r="AG11" s="67">
        <f t="shared" si="16"/>
        <v>14</v>
      </c>
      <c r="AH11" s="67">
        <f t="shared" si="16"/>
        <v>6</v>
      </c>
      <c r="AI11" s="67">
        <f t="shared" si="16"/>
        <v>6</v>
      </c>
      <c r="AJ11" s="67">
        <f t="shared" si="16"/>
        <v>9</v>
      </c>
      <c r="AK11" s="67">
        <f t="shared" si="16"/>
        <v>40</v>
      </c>
      <c r="AL11" s="67">
        <f t="shared" si="16"/>
        <v>23</v>
      </c>
      <c r="AM11" s="67">
        <f t="shared" si="16"/>
        <v>48</v>
      </c>
      <c r="AN11" s="67">
        <f t="shared" si="16"/>
        <v>39</v>
      </c>
      <c r="AO11" s="67">
        <f t="shared" si="16"/>
        <v>53</v>
      </c>
      <c r="AP11" s="67">
        <f t="shared" si="16"/>
        <v>47</v>
      </c>
      <c r="AQ11" s="67">
        <f t="shared" si="16"/>
        <v>28</v>
      </c>
      <c r="AR11" s="67">
        <f t="shared" si="16"/>
        <v>35</v>
      </c>
      <c r="AS11" s="71">
        <f t="shared" si="16"/>
        <v>1</v>
      </c>
      <c r="AT11" s="71">
        <f t="shared" ref="AT11:AZ11" si="17">SUM(AT4:AT10)</f>
        <v>1</v>
      </c>
      <c r="AU11" s="71">
        <f t="shared" si="17"/>
        <v>0.99999999999999989</v>
      </c>
      <c r="AV11" s="71">
        <f t="shared" si="17"/>
        <v>1</v>
      </c>
      <c r="AW11" s="71">
        <f t="shared" si="17"/>
        <v>1</v>
      </c>
      <c r="AX11" s="71">
        <f t="shared" si="17"/>
        <v>1</v>
      </c>
      <c r="AY11" s="71">
        <f t="shared" si="17"/>
        <v>0.99999999999999989</v>
      </c>
      <c r="AZ11" s="71">
        <f t="shared" si="17"/>
        <v>1</v>
      </c>
    </row>
  </sheetData>
  <mergeCells count="11">
    <mergeCell ref="AK2:AR2"/>
    <mergeCell ref="AS2:AZ2"/>
    <mergeCell ref="C1:AJ1"/>
    <mergeCell ref="C2:G2"/>
    <mergeCell ref="H2:J2"/>
    <mergeCell ref="K2:O2"/>
    <mergeCell ref="P2:T2"/>
    <mergeCell ref="U2:Y2"/>
    <mergeCell ref="Z2:AC2"/>
    <mergeCell ref="AD2:AF2"/>
    <mergeCell ref="AG2:AJ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D939A-5E72-D240-9069-DEE6DA151F26}">
  <dimension ref="B1:L13"/>
  <sheetViews>
    <sheetView showGridLines="0" zoomScale="140" zoomScaleNormal="140" workbookViewId="0">
      <selection activeCell="C7" sqref="C7:G11"/>
    </sheetView>
  </sheetViews>
  <sheetFormatPr defaultColWidth="10.875" defaultRowHeight="15.95"/>
  <cols>
    <col min="1" max="1" width="10.875" style="161"/>
    <col min="2" max="2" width="3.125" style="161" customWidth="1"/>
    <col min="3" max="4" width="10.875" style="161"/>
    <col min="5" max="5" width="16" style="161" customWidth="1"/>
    <col min="6" max="6" width="13.875" style="161" customWidth="1"/>
    <col min="7" max="7" width="18.875" style="161" customWidth="1"/>
    <col min="8" max="9" width="14.125" style="161" bestFit="1" customWidth="1"/>
    <col min="10" max="11" width="10.875" style="161"/>
    <col min="12" max="12" width="4.875" style="161" customWidth="1"/>
    <col min="13" max="16384" width="10.875" style="161"/>
  </cols>
  <sheetData>
    <row r="1" spans="2:12" ht="17.100000000000001" thickBot="1"/>
    <row r="2" spans="2:12" ht="18" customHeight="1">
      <c r="B2" s="168"/>
      <c r="C2" s="319" t="s">
        <v>138</v>
      </c>
      <c r="D2" s="319"/>
      <c r="E2" s="319"/>
      <c r="F2" s="319"/>
      <c r="G2" s="319"/>
      <c r="H2" s="319"/>
      <c r="I2" s="319"/>
      <c r="J2" s="169"/>
      <c r="K2" s="169"/>
      <c r="L2" s="170"/>
    </row>
    <row r="3" spans="2:12" ht="15.95" customHeight="1">
      <c r="B3" s="162"/>
      <c r="C3" s="320"/>
      <c r="D3" s="320"/>
      <c r="E3" s="320"/>
      <c r="F3" s="320"/>
      <c r="G3" s="320"/>
      <c r="H3" s="320"/>
      <c r="I3" s="320"/>
      <c r="L3" s="163"/>
    </row>
    <row r="4" spans="2:12" ht="15.95" customHeight="1">
      <c r="B4" s="162"/>
      <c r="C4" s="320"/>
      <c r="D4" s="320"/>
      <c r="E4" s="320"/>
      <c r="F4" s="320"/>
      <c r="G4" s="320"/>
      <c r="H4" s="320"/>
      <c r="I4" s="320"/>
      <c r="L4" s="163"/>
    </row>
    <row r="5" spans="2:12">
      <c r="B5" s="162"/>
      <c r="L5" s="163"/>
    </row>
    <row r="6" spans="2:12" ht="36" customHeight="1">
      <c r="B6" s="162"/>
      <c r="H6" s="260" t="s">
        <v>139</v>
      </c>
      <c r="I6" s="261" t="s">
        <v>140</v>
      </c>
      <c r="L6" s="163"/>
    </row>
    <row r="7" spans="2:12">
      <c r="B7" s="162"/>
      <c r="C7" s="318" t="s">
        <v>141</v>
      </c>
      <c r="D7" s="318"/>
      <c r="E7" s="318"/>
      <c r="F7" s="318"/>
      <c r="G7" s="318"/>
      <c r="H7" s="167">
        <v>0</v>
      </c>
      <c r="I7" s="167">
        <v>1</v>
      </c>
      <c r="L7" s="163"/>
    </row>
    <row r="8" spans="2:12">
      <c r="B8" s="162"/>
      <c r="C8" s="318" t="s">
        <v>142</v>
      </c>
      <c r="D8" s="318"/>
      <c r="E8" s="318"/>
      <c r="F8" s="318"/>
      <c r="G8" s="318"/>
      <c r="H8" s="167">
        <v>1</v>
      </c>
      <c r="I8" s="167">
        <v>2</v>
      </c>
      <c r="L8" s="163"/>
    </row>
    <row r="9" spans="2:12">
      <c r="B9" s="162"/>
      <c r="C9" s="318" t="s">
        <v>143</v>
      </c>
      <c r="D9" s="318"/>
      <c r="E9" s="318"/>
      <c r="F9" s="318"/>
      <c r="G9" s="318"/>
      <c r="H9" s="167">
        <v>2</v>
      </c>
      <c r="I9" s="167">
        <v>3</v>
      </c>
      <c r="L9" s="163"/>
    </row>
    <row r="10" spans="2:12">
      <c r="B10" s="162"/>
      <c r="C10" s="318" t="s">
        <v>144</v>
      </c>
      <c r="D10" s="318"/>
      <c r="E10" s="318"/>
      <c r="F10" s="318"/>
      <c r="G10" s="318"/>
      <c r="H10" s="167">
        <v>3</v>
      </c>
      <c r="I10" s="167">
        <v>4</v>
      </c>
      <c r="L10" s="163"/>
    </row>
    <row r="11" spans="2:12">
      <c r="B11" s="162"/>
      <c r="C11" s="318" t="s">
        <v>145</v>
      </c>
      <c r="D11" s="318"/>
      <c r="E11" s="318"/>
      <c r="F11" s="318"/>
      <c r="G11" s="318"/>
      <c r="H11" s="167">
        <v>4</v>
      </c>
      <c r="I11" s="167">
        <v>5</v>
      </c>
      <c r="L11" s="163"/>
    </row>
    <row r="12" spans="2:12">
      <c r="B12" s="162"/>
      <c r="L12" s="163"/>
    </row>
    <row r="13" spans="2:12" ht="17.100000000000001" thickBot="1">
      <c r="B13" s="164"/>
      <c r="C13" s="165"/>
      <c r="D13" s="165"/>
      <c r="E13" s="165"/>
      <c r="F13" s="165"/>
      <c r="G13" s="165"/>
      <c r="H13" s="165"/>
      <c r="I13" s="165"/>
      <c r="J13" s="165"/>
      <c r="K13" s="165"/>
      <c r="L13" s="166"/>
    </row>
  </sheetData>
  <mergeCells count="6">
    <mergeCell ref="C11:G11"/>
    <mergeCell ref="C2:I4"/>
    <mergeCell ref="C7:G7"/>
    <mergeCell ref="C8:G8"/>
    <mergeCell ref="C9:G9"/>
    <mergeCell ref="C10:G10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6E45723A2F5840975559565424ACA8" ma:contentTypeVersion="4" ma:contentTypeDescription="Crear nuevo documento." ma:contentTypeScope="" ma:versionID="16ec9b0d6abfa118a54bcb5160fb4350">
  <xsd:schema xmlns:xsd="http://www.w3.org/2001/XMLSchema" xmlns:xs="http://www.w3.org/2001/XMLSchema" xmlns:p="http://schemas.microsoft.com/office/2006/metadata/properties" xmlns:ns2="3a479c49-031e-4fe8-bd6a-c1dd2b755a9e" targetNamespace="http://schemas.microsoft.com/office/2006/metadata/properties" ma:root="true" ma:fieldsID="089c47d4dfffd6535783a14eb183ccb2" ns2:_="">
    <xsd:import namespace="3a479c49-031e-4fe8-bd6a-c1dd2b755a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479c49-031e-4fe8-bd6a-c1dd2b755a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4D001B-AE67-4E6F-A2B5-723189358708}"/>
</file>

<file path=customXml/itemProps2.xml><?xml version="1.0" encoding="utf-8"?>
<ds:datastoreItem xmlns:ds="http://schemas.openxmlformats.org/officeDocument/2006/customXml" ds:itemID="{49F31969-305C-4ED6-A68F-88E37CDC753F}"/>
</file>

<file path=customXml/itemProps3.xml><?xml version="1.0" encoding="utf-8"?>
<ds:datastoreItem xmlns:ds="http://schemas.openxmlformats.org/officeDocument/2006/customXml" ds:itemID="{093BEFA2-591D-4C9E-9E48-3ECB607C81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Jesús Ángel Tendero Sánchez</cp:lastModifiedBy>
  <cp:revision/>
  <dcterms:created xsi:type="dcterms:W3CDTF">2022-10-25T16:52:54Z</dcterms:created>
  <dcterms:modified xsi:type="dcterms:W3CDTF">2023-04-20T18:16:35Z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0x0101007A6E45723A2F5840975559565424ACA8</vt:lpwstr>
  </property>
</Properties>
</file>